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250" windowHeight="94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SUDICO</author>
  </authors>
  <commentList>
    <comment ref="D91" authorId="0">
      <text>
        <r>
          <rPr>
            <b/>
            <sz val="9"/>
            <rFont val="Tahoma"/>
            <family val="2"/>
          </rPr>
          <t>SUDICO:</t>
        </r>
        <r>
          <rPr>
            <sz val="9"/>
            <rFont val="Tahoma"/>
            <family val="2"/>
          </rPr>
          <t xml:space="preserve">
</t>
        </r>
      </text>
    </comment>
  </commentList>
</comments>
</file>

<file path=xl/sharedStrings.xml><?xml version="1.0" encoding="utf-8"?>
<sst xmlns="http://schemas.openxmlformats.org/spreadsheetml/2006/main" count="1265" uniqueCount="1008">
  <si>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</si>
  <si>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</si>
  <si>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</si>
  <si>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</si>
  <si>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</si>
  <si>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</si>
  <si>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</si>
  <si>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</si>
  <si>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</si>
  <si>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</si>
  <si>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</si>
  <si>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</si>
  <si>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</si>
  <si>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</si>
  <si>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</si>
  <si>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</si>
  <si>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Thị trấn Tam Đường</t>
  </si>
  <si>
    <t>Nguyễn Đình Thắng</t>
  </si>
  <si>
    <t>Số 16/QĐ-CCTHADS ngày 26/10/2009</t>
  </si>
  <si>
    <t>Lò Văn Phương</t>
  </si>
  <si>
    <t>Lò Văn Én</t>
  </si>
  <si>
    <t>Số 105/QĐ-CCTHA ngày 02/8/2011</t>
  </si>
  <si>
    <t>Lý Xuân Trường</t>
  </si>
  <si>
    <t>Số 54/QĐ-CCTHA ngày 21/02/2012</t>
  </si>
  <si>
    <t>Sùng Thị Phùa</t>
  </si>
  <si>
    <t>Bản San Sông Hồ- Làng Mô</t>
  </si>
  <si>
    <t>Lù A Dua và Giàng A Thanh</t>
  </si>
  <si>
    <t>Bản Seo Lèng- Phìn Hồ</t>
  </si>
  <si>
    <t>Giàng A Tha</t>
  </si>
  <si>
    <t>Bản Can Tỷ 3-Ma Quai</t>
  </si>
  <si>
    <t>Bản Phăng Sô Lin -Phăng Sô Lin</t>
  </si>
  <si>
    <t>số42/2011/HSST ngày 15/11/2011 của TAND tỉnh Lào Cai</t>
  </si>
  <si>
    <t>số77/2014/HSST ngày 06/9/2014 của TAND tỉnh Lai Châu</t>
  </si>
  <si>
    <t>Hạng A Giàng</t>
  </si>
  <si>
    <t>Bản Phìn Hồ - Phìn Hồ - Sìn Hồ</t>
  </si>
  <si>
    <t>số 23/2012/HSST ngày 28/12/2012của TAND huyện Sìn Hồ</t>
  </si>
  <si>
    <t>Lò Văn Phiếu</t>
  </si>
  <si>
    <t>Bản Pá Hăn 2-Nậm Hăn - Sìn Hồ</t>
  </si>
  <si>
    <t>số 20/2015/HSST ngày 05/2/2015 của TAND tỉnh Lai Châu</t>
  </si>
  <si>
    <t>Tẩn lèng Mẩy</t>
  </si>
  <si>
    <t>số 58/2014/HSST ngày 22/9/2014 của TAND tỉnh Nam ĐỊnh</t>
  </si>
  <si>
    <t>số 306/HSST ngày 25,26/12/2003 của TAND tỉnh Sơn La</t>
  </si>
  <si>
    <t>số 40/HSST ngày 30/6/2011 của TAND huyện Tam Đường</t>
  </si>
  <si>
    <t>số 10/HSST ngày 12/12/2011 của TAND thị xã lai châu</t>
  </si>
  <si>
    <t>Phường Đoàn Kết - TP lai Châu</t>
  </si>
  <si>
    <t>Số: 203ngày 30/6/2014</t>
  </si>
  <si>
    <t>Số: 08/DSST ngày 04/10/2013 của TAND TX Lai Châu</t>
  </si>
  <si>
    <t>Trần Văn Hoàng</t>
  </si>
  <si>
    <t>Số:108 ngày 26/2/2014</t>
  </si>
  <si>
    <t>Số: 28/HSST ngày 20/01/2014 của TAND TX Lai Châu</t>
  </si>
  <si>
    <t>Xã San Thàng - TP Lai Châu</t>
  </si>
  <si>
    <t>Vùi Thị Kén</t>
  </si>
  <si>
    <t>Số: 15 ngày 21/3/2001</t>
  </si>
  <si>
    <t>Số: 17/HSST ngày 10/12/1997 của TAND tỉnh Lai Châu</t>
  </si>
  <si>
    <t>Phường Tân Phong, TP Lai Châu</t>
  </si>
  <si>
    <t>Nguyễn Văn Sơn</t>
  </si>
  <si>
    <t>Số: 18 ngày 12/4/2000</t>
  </si>
  <si>
    <t>Số: 78/HSST ngày 24/4/1999 của TAND tỉnh Lai Châu</t>
  </si>
  <si>
    <t>Chi cục THADS Huyện Tân Uyên</t>
  </si>
  <si>
    <t>Khu 26, Thị trấn Tân Uyên</t>
  </si>
  <si>
    <t>Chi cục THADS Huyện Than Uyên</t>
  </si>
  <si>
    <t>Vàng Văn Tiến</t>
  </si>
  <si>
    <t>Đội 19,Mường Cang, Than Uyên</t>
  </si>
  <si>
    <t>Số 140/QĐ-CCTHA ngày 10/6/2010</t>
  </si>
  <si>
    <t>số 04/HSST ngày19/3/2010 của TAND tỉnh Lào Cai</t>
  </si>
  <si>
    <t>Hoàng Xuân Hoàn</t>
  </si>
  <si>
    <t>Khu 4-TT Than Uyên</t>
  </si>
  <si>
    <t>Số 85/QĐ-CCTHA ngày 07/01/2014</t>
  </si>
  <si>
    <t>số 11/HSST ngày 28/11/2013 của TAND huyện Than Uyên, Lai Châu</t>
  </si>
  <si>
    <t>Phạm Xuân Dương</t>
  </si>
  <si>
    <t>Giao thông, Mường Cang, Than Uyên</t>
  </si>
  <si>
    <t>Số 40/QĐ-CCTHA ngày 22/10/2014</t>
  </si>
  <si>
    <t>số 102/HSST ngày 16/9/2014 của TAND huyện Than Uyên, Lai Châu</t>
  </si>
  <si>
    <t>Phạm Quang Tùng</t>
  </si>
  <si>
    <t>Số 41/QĐ-CCTHA ngày 22/10/2014</t>
  </si>
  <si>
    <t>Kiều Văn Tình</t>
  </si>
  <si>
    <t>Khu 11, TT Than Uyên</t>
  </si>
  <si>
    <t>Số 42/QĐ-CCTHA ngày 22/10/2014</t>
  </si>
  <si>
    <t>Hoàng Thị Loạn (Đoạn)</t>
  </si>
  <si>
    <t>Đội 16, xã Mường Cang, Huyện Than Uyên</t>
  </si>
  <si>
    <t>Số 253/QĐ-CCTHA ngày 22/7/2014</t>
  </si>
  <si>
    <t>số 16/2014/HSST ngày 27/5/2014 của TAND tỉnh Yên Bái</t>
  </si>
  <si>
    <t>số 28/2015/HSST ngày 03/02/2015 của TAND huyện Than Uyên, Lai Châu</t>
  </si>
  <si>
    <t>Chi cục THADS huyện Mường Tè</t>
  </si>
  <si>
    <t>Chi cục THADS huyện Phong Thổ</t>
  </si>
  <si>
    <t>Hợp III, Dào San, Phong Thổ</t>
  </si>
  <si>
    <t>Số 191/HSST ngày 23/9/1999 của TAND thị xã Lai Châu</t>
  </si>
  <si>
    <t>Số 22/QĐ-THA ngày 12/4/2000</t>
  </si>
  <si>
    <t>Sín Chải - Hoang Thèn - Phong Thổ</t>
  </si>
  <si>
    <t xml:space="preserve">Sùng A Sử </t>
  </si>
  <si>
    <t>Số 144/QĐ-CCTHA ngày 17/7/2013</t>
  </si>
  <si>
    <t>Số59/HSST ngày 12/3/2013 của TAND tỉnh Lai Châu</t>
  </si>
  <si>
    <t>Vàng Văn Chực</t>
  </si>
  <si>
    <t>Huổi Sen - Mường So - Phong Thổ</t>
  </si>
  <si>
    <t>Số 103/QĐ-CCTHA ngày 13/3/2014</t>
  </si>
  <si>
    <t>Số 09/HSST ngày 27/11/2013của TAND tỉnh Lai Châu</t>
  </si>
  <si>
    <t>Tẩn Láo Tả</t>
  </si>
  <si>
    <t>Chi Sáng - Sin Súi Hồ - Phong Thổ</t>
  </si>
  <si>
    <t>Số 143/QĐ-CCTHA ngày 28/5/2014</t>
  </si>
  <si>
    <t>Số 12/HSST ngày 20/01/2014của TAND tình Lào Cai</t>
  </si>
  <si>
    <t>Lý A Tủa</t>
  </si>
  <si>
    <t>Lản Than - Mù Sang - Phong Thổ</t>
  </si>
  <si>
    <t>U Ni Chải - Dào San - Phong Thổ</t>
  </si>
  <si>
    <t>số 08/HSST ngày 19/01/2000 của TAND tỉnh Lào Cai</t>
  </si>
  <si>
    <t>Nguyễn Văn Minh</t>
  </si>
  <si>
    <t>số 143/HSST ngày 18/10/1999 của TAND tỉnh Lào Cai</t>
  </si>
  <si>
    <t>Khu cơ quan, thị trấn Tân Uyên</t>
  </si>
  <si>
    <t>bản Chom Chăng, xã Thân Thuộc</t>
  </si>
  <si>
    <t>Chi cục THADS huyện Nậm Nhùn</t>
  </si>
  <si>
    <t>số 38/2010/HSST ngày 25/4/2010 của TAND tỉnh Lai Châu</t>
  </si>
  <si>
    <t>Ma A Chồng</t>
  </si>
  <si>
    <t>Bản Hoô Bon, xã Phúc Khoa, huyện Tân Uyên</t>
  </si>
  <si>
    <t>Khu 1, thị trấn Tân Uyên</t>
  </si>
  <si>
    <t>Số 01/QĐ-CCTHA ngày 22/7/2015</t>
  </si>
  <si>
    <t>Số 02/QĐ-CCTHA ngày 22/7/2015</t>
  </si>
  <si>
    <t>Số 03/QĐ-CCTHA ngày 22/7/2015</t>
  </si>
  <si>
    <t>Số 06/QĐ-CCTHA ngày 22/7/2015</t>
  </si>
  <si>
    <t>Số 10/QĐ-CCTHA ngày 22/7/2015</t>
  </si>
  <si>
    <t>Số 02/QĐ-CCTHA ngày 27/7/2015</t>
  </si>
  <si>
    <t>Số 04/QĐ-CCTHA ngày 07/9/2015</t>
  </si>
  <si>
    <t>Số 16/QĐ-CCTHA ngày 17/9/2015</t>
  </si>
  <si>
    <t>Số 05/QĐ-CCTHA ngày 22/12/2015</t>
  </si>
  <si>
    <t>Ngày, tháng, năm xác minh gần nhất</t>
  </si>
  <si>
    <t>Loại nghĩa vụ thi hành án</t>
  </si>
  <si>
    <t>Lý do chưa thi hành</t>
  </si>
  <si>
    <t>Điểm a Khoản 1 điều 44a</t>
  </si>
  <si>
    <t>Điểm b Khoản 1 điều 44a</t>
  </si>
  <si>
    <t>Điểm c Khoản 1 điều 44a</t>
  </si>
  <si>
    <t>Án phí dân sự sơ thẩm 12,250,000đ</t>
  </si>
  <si>
    <t>Phạt sung quỹ nhà nước 5,000,000đ</t>
  </si>
  <si>
    <t>Phạt sung quỹ nhà nước 4,600,000đ</t>
  </si>
  <si>
    <t>Phạt sung quỹ nhà nước 6,000,000đ</t>
  </si>
  <si>
    <t>Số 01/QĐ-CCTHA ngày 28/10/2015</t>
  </si>
  <si>
    <t>x</t>
  </si>
  <si>
    <t>Lù Văn Quý</t>
  </si>
  <si>
    <t>Bản Pom Mứu, xã Mường Cang, Than Uyên</t>
  </si>
  <si>
    <t>Số 120/QĐ-CCTHA ngày 10/3/2015</t>
  </si>
  <si>
    <t>Số 15/QĐ-CCTHA ngày 15/9/2015</t>
  </si>
  <si>
    <t>số 54/QĐ ngày 16/3/2015</t>
  </si>
  <si>
    <t>Truy thu 68,820,000đ</t>
  </si>
  <si>
    <t>số 77/QĐ CCTHA ngày17/6/2011</t>
  </si>
  <si>
    <t>X</t>
  </si>
  <si>
    <t>số 49/QĐ-CCTHA ngày 01/3/2013</t>
  </si>
  <si>
    <t>Số 11/QĐ-CCTHA ngày 24/2/2016</t>
  </si>
  <si>
    <t>số 78/QĐ-CCTHA ngày 18/5/2015</t>
  </si>
  <si>
    <t>số 90/QĐ ngày 05/6/2015</t>
  </si>
  <si>
    <t>số 135/2012/HSPT ngày26/3/2012 của TAND tối cao</t>
  </si>
  <si>
    <t>số11/QĐ-CCTHA ngày 02/11/2012</t>
  </si>
  <si>
    <t>Số 05/QĐ-CCTHA ngày 17/8/2015</t>
  </si>
  <si>
    <t>Chẻo San Heng</t>
  </si>
  <si>
    <t>Số 32/QĐ-CCTHA ngày 21/10/2015</t>
  </si>
  <si>
    <t>Số 01/QĐ-CCTHA ngày 24/11/2015</t>
  </si>
  <si>
    <t>Phạm Thị Tươi +Trần Đình Xuyến</t>
  </si>
  <si>
    <t>Số 28/QĐ-CCTHA ngày 29/11/2010</t>
  </si>
  <si>
    <t>Số 09/QĐ-CCTHA ngày 15/9/2015</t>
  </si>
  <si>
    <t>Phạm Đình Bằng</t>
  </si>
  <si>
    <t>Số 162/QĐ-CCTHA ngày 27/8/2013</t>
  </si>
  <si>
    <t>số 17/HSST ngày 22/9/2015 của TAND tỉnhlai châu</t>
  </si>
  <si>
    <t>số 01/DSST ngày 27/10/2010 của TAND huyện Tam Đường</t>
  </si>
  <si>
    <t>số 45/HSST ngày 18/7/2013 của TAND huyện Tam Đường</t>
  </si>
  <si>
    <t>Số 05/QĐ-CCTHA ngày 07/3/2016</t>
  </si>
  <si>
    <t>Số11/QĐ-CCTHA ngày 1/4/2009</t>
  </si>
  <si>
    <t>Ngô Ngọc Vân</t>
  </si>
  <si>
    <t>Số 34/QĐ-CCTHA ngày 01/4/2009</t>
  </si>
  <si>
    <t>Số 58/QĐ-CCTHA ngày 24/2/2011</t>
  </si>
  <si>
    <t>Truy thu:8,800,000</t>
  </si>
  <si>
    <t>Lò Văn In</t>
  </si>
  <si>
    <t>Mường Khoa, huyện Tân Uyên</t>
  </si>
  <si>
    <t>Số 06/HSST ngày 23/12/2014 của TAND tỉnh Lai Châu</t>
  </si>
  <si>
    <t>Số 103/QĐ-CCTHA ngày 23/7/2015</t>
  </si>
  <si>
    <t>Số 22/QĐ-CCTHA ngày 19/8/2015</t>
  </si>
  <si>
    <t>Công ty THHH Hoàng Minh</t>
  </si>
  <si>
    <t>Tổ 1, phường Tân phong, TP Lai Châu</t>
  </si>
  <si>
    <t>Số: 01/QĐKDTMSTngày 3/7/2014 của TAND TP Lai Châu</t>
  </si>
  <si>
    <t>APGN: 5,000,000đ</t>
  </si>
  <si>
    <t>DNTN Quảng Lợi</t>
  </si>
  <si>
    <t>Tổ 6, P. Quyết Tiến, TP Lai Châu</t>
  </si>
  <si>
    <t>Số: 27/HSST ngày 03/4/2015 của TAND TP Hòa Bình</t>
  </si>
  <si>
    <t>Số:176/ QĐ-CCTHAngày 24/6/2015</t>
  </si>
  <si>
    <t>APDSST: 12,770,000đ</t>
  </si>
  <si>
    <t>Số 06/QĐ-CCTHA ngày 21/8/2015</t>
  </si>
  <si>
    <t>Lê Thị Sinh</t>
  </si>
  <si>
    <t>Số: 58/HSST ngày 22/9/2014 của TAND Tỉnh Nam Định</t>
  </si>
  <si>
    <t>Số:196/ QĐ-CCTHAngày 05/8/2015</t>
  </si>
  <si>
    <t>Tiền phạt: 29,200,000đ</t>
  </si>
  <si>
    <t>Số 05/QĐ-CCTHA ngày 21/8/2015</t>
  </si>
  <si>
    <t>Nguyễn Văn Tâm</t>
  </si>
  <si>
    <t>Tổ 10, P Đoàn Kết, TP Lai Châu</t>
  </si>
  <si>
    <t>Số: 184/HSST ngày 27/8/2014 của TAND TP Bắc Giang</t>
  </si>
  <si>
    <t>Số:18/ QĐ-CCTHAngày 12/10/2015</t>
  </si>
  <si>
    <t>AP: 200,000đ; Tiền phạt: 5,000,000đ</t>
  </si>
  <si>
    <t>Số 04/QĐ-CCTHA ngày 20/12/2015</t>
  </si>
  <si>
    <t>Tiền phạt: 9,439,000đ</t>
  </si>
  <si>
    <t>án phí 39,121,000đ</t>
  </si>
  <si>
    <t>Tiền phạt: 5,660,000đ</t>
  </si>
  <si>
    <t>Tiền án phí: 6,000,000đ</t>
  </si>
  <si>
    <t>Tiền án phí: 10,301,000đ</t>
  </si>
  <si>
    <t>Tiền phạt: 7,380,000đ</t>
  </si>
  <si>
    <t>Án phí giá ngạch: 13,950,000đ</t>
  </si>
  <si>
    <t>Tẩn Lở Mẩy</t>
  </si>
  <si>
    <t>Chí Sáng Thầu - Sin Súi Hồ - Phong Thổ</t>
  </si>
  <si>
    <t>Số 438/2014/HSPTngày 26/8/2014 của TAND Tối Cao</t>
  </si>
  <si>
    <t>Số 98/QĐ-CCTHA ngày 29/6/2015</t>
  </si>
  <si>
    <t>Số 01/QĐ-CCTHA ngày 17/8/2015</t>
  </si>
  <si>
    <t>Tiền phạt: 6,500,000đ</t>
  </si>
  <si>
    <t>Số 10/QĐ-CCTHA ngày 19/8/2015</t>
  </si>
  <si>
    <t>Bùi Đức trung</t>
  </si>
  <si>
    <t>Pa Nậm Cúm - Ma ly Pho - Phong Thổ</t>
  </si>
  <si>
    <t>Số 35/2015/HSST ngày 22/6/2015 của TAND TP Lai Châu</t>
  </si>
  <si>
    <t>Số 122/QĐ-CCTHA ngày 6/8/2015</t>
  </si>
  <si>
    <t>Số:31/QĐ-CCTHA ngày 31/8/2015</t>
  </si>
  <si>
    <t>Đèo Văn Nghĩa</t>
  </si>
  <si>
    <t>Thẩm Bu - TT Phong Thổ</t>
  </si>
  <si>
    <t>Số 08/2015/HSST ngày 10/11/2015 của TAND TP.Lai Châu</t>
  </si>
  <si>
    <t>Số 05/QĐ-THA ngày 13/1/2016</t>
  </si>
  <si>
    <t>Bồi thường công dân: 93,160,000đ</t>
  </si>
  <si>
    <t>Số 04/QĐ-CCTHA ngày 25/1/2016</t>
  </si>
  <si>
    <t>Bản Mấn II - Nậm Se - Phong Thổ</t>
  </si>
  <si>
    <t>Số 97/HSPT ngày 22/5/2015 của TAND Tỉnh Bình Định</t>
  </si>
  <si>
    <t>Số 04/QĐ-CCTHA ngày 13/1/2016</t>
  </si>
  <si>
    <t>Bồi thường công dân: 38,378,000đ</t>
  </si>
  <si>
    <t>Số 127/HSPT ngày 24/4/2014của TAND tối cao</t>
  </si>
  <si>
    <t>PHỤ LỤC SỐ VII</t>
  </si>
  <si>
    <t>Ban hành kèm theo Thông tư số 01/2016/TT-BTP                             ngày 01/2/2016 của Bộ Tư pháp</t>
  </si>
  <si>
    <t>Tiền phạt: 19,980,000đ</t>
  </si>
  <si>
    <t>Bản tả tê - xã Mù Sang -huyện phong Thổ</t>
  </si>
  <si>
    <t>Số 03/2015/HSST ngày 9/11/2015 của TAND H. Phong Thổ</t>
  </si>
  <si>
    <t>Số 39/QĐ-CCTHA ngày 14/12/2015</t>
  </si>
  <si>
    <t>Số 27/2010/HSST ngày 22/4/2010 của TAND huyện Tân Uyên</t>
  </si>
  <si>
    <t>Số 21/QĐ-CCTHA ngày 26/5/2010</t>
  </si>
  <si>
    <t>Số 02/QĐ-CCTHA ngày 25/12/2015</t>
  </si>
  <si>
    <t>Số 15/QĐ-CCTHA ngày 03/4/2016</t>
  </si>
  <si>
    <t>Nguyễn Thị Lự</t>
  </si>
  <si>
    <t>Đội 9, xã Phúc Than, huyện Than Uyên,tỉnh Lai Châu</t>
  </si>
  <si>
    <t>Số 08/2014/QĐST-DSngày 01/7/2014 của TAND huyện Than Uyên, tỉnh Lai Châu</t>
  </si>
  <si>
    <t>Số 244/QĐ-CCTHA ngày 01/7/2015</t>
  </si>
  <si>
    <t>Vàng Văn Chính</t>
  </si>
  <si>
    <t>Giàng A Sang, Sùng A Nhang</t>
  </si>
  <si>
    <t>Số 17/QĐ-CCTHA ngày 31/5/2016</t>
  </si>
  <si>
    <t>Giàng A Lừ</t>
  </si>
  <si>
    <t>Bản Cò Nọt Mông, xã Bản Bo, huyện Tam Đường, Lai Châu</t>
  </si>
  <si>
    <t>Số 12/QĐ-CTHADS ngày 09/5/2016</t>
  </si>
  <si>
    <t>Tiền bồi thường:19,500,000đ</t>
  </si>
  <si>
    <t>số: 02/QĐ-CTHADS ngày 05/7/2016</t>
  </si>
  <si>
    <t>Lò Văn Tư</t>
  </si>
  <si>
    <t>bản Chom Chăng, xã Thân Thuộc, huyện Tân Uyên</t>
  </si>
  <si>
    <t>Soố: 126/2015/HSST ngày 26/11/2015 của TAND TP Lào Cai</t>
  </si>
  <si>
    <t>Số: 102/QĐ-CCTHADS ngày 02/6/2016</t>
  </si>
  <si>
    <t>Lò Văn Toàn</t>
  </si>
  <si>
    <t>bản Én Nọi, xã Mường Than, huyện Than Uyên</t>
  </si>
  <si>
    <t>Số: 06/2015/QĐST-DSTC ngày 12/12/2015 của TAND huyện Than Uyên</t>
  </si>
  <si>
    <t>Số 253/QĐ-THADS ngày 01/6/2016</t>
  </si>
  <si>
    <t>Tiền trả nợ: 13,000,000đ</t>
  </si>
  <si>
    <t>Số: 10/QĐ-CCTHADS ngày 24/6/2016</t>
  </si>
  <si>
    <t>Hoàng Thị Liên (tên gọi khác: Hoàng Thị Xuân)</t>
  </si>
  <si>
    <t>bản Phiêng Hào, xã Mường Khoa, huyện Tân Uyên, Lai Châu</t>
  </si>
  <si>
    <t>Số: 01/2015/HSST ngày 28/10/2015 của TAND tỉnh Lai Châu</t>
  </si>
  <si>
    <t xml:space="preserve">Số: 109/QĐ-CCTHADS ngày 15/6/2016 </t>
  </si>
  <si>
    <t>Truy thu sung công quỹ NN: 24,000,000đ</t>
  </si>
  <si>
    <t>Số: 10/QĐ-CCTHA ngày 04/7/2016</t>
  </si>
  <si>
    <t>Nguyễn Văn Đoạn</t>
  </si>
  <si>
    <t>Số: 08/2015/DSPT ngày 16/9/2015 của TAND tỉnh Lai Châu</t>
  </si>
  <si>
    <t>Số: 01/QĐ-CCTHADS ngày 02/10/2015</t>
  </si>
  <si>
    <t>Số 11/QĐ-CCTHA ngày28/7/2016</t>
  </si>
  <si>
    <t>Số 12/QĐ-CCTHA ngày28/7/2016</t>
  </si>
  <si>
    <t>Bùi Trung Dũng</t>
  </si>
  <si>
    <t>Bản Nậm Cầy, xã Nậm Hàng, huyện Nậm Nhùn</t>
  </si>
  <si>
    <t>Số: 01/2014/DSST ngày 29/10/2014 của TAND huyện Nậm Nhùn</t>
  </si>
  <si>
    <t>Số: 64/QĐ-CCTHADS ngày 13/7/2016</t>
  </si>
  <si>
    <t>Tiền trả lại: 13,000,000đ</t>
  </si>
  <si>
    <t>Số:01/QĐ-CCTHA ngày 04/8/2016</t>
  </si>
  <si>
    <t>Số: 65/QĐ-CCTHADS ngày 13/7/2016</t>
  </si>
  <si>
    <t>Tiền trả lại: 40,000,000đ</t>
  </si>
  <si>
    <t>Số:02/QĐ-CCTHA ngày 04/8/2016</t>
  </si>
  <si>
    <t>Bản Lun 1, xã Tà Mung, huyện Than Uyên, Lai Châu</t>
  </si>
  <si>
    <t>Số: 57/2015/HSPT ngày 23/3/2015 của Tòa phúc thẩm tại Hà Nội</t>
  </si>
  <si>
    <t>Số: 14/QĐ-CTHADS ngày 23/5/2016</t>
  </si>
  <si>
    <t>Tiền bồi thường: 30.000.000đ</t>
  </si>
  <si>
    <t>số: 03/QĐ-CTHADS ngày 19/8/2016</t>
  </si>
  <si>
    <t>Tẩn U Mẩy</t>
  </si>
  <si>
    <t>Bản Sà Choong, xã Tả Phìn, huyện Sìn Hồ, Lai Châu</t>
  </si>
  <si>
    <t>Số:149/2012/HSST ngày 13/7/2012 của TAND huyện Sìn Hồ</t>
  </si>
  <si>
    <t>số 42/QĐ-CCTHA ngày 28/11/2013</t>
  </si>
  <si>
    <t>Tiền phạt: 8,276,000đ</t>
  </si>
  <si>
    <t>Số 23/QĐ-CCTHA ngày 04/8/2016</t>
  </si>
  <si>
    <t>Trần Trung Dũng</t>
  </si>
  <si>
    <t>Lò Văn Triệu</t>
  </si>
  <si>
    <t>Trương Văn Đói</t>
  </si>
  <si>
    <t>Bản Hô Ta, xã Phúc Khoa, huyện Tân Uyên</t>
  </si>
  <si>
    <t>Số: 10/2016/HSST ngày 15/3/2016 của TAND huyện Tam Đường</t>
  </si>
  <si>
    <t>Số: 124/QĐ-CCTHADS ngày 06/7/2016</t>
  </si>
  <si>
    <t>Tiền bồi thường chi phí sửa xe ô tô: 208,957,100đ</t>
  </si>
  <si>
    <t>Số: 27/QĐ-CCTHADS ngày 15/9/2016</t>
  </si>
  <si>
    <t>Vũ Thị Hiền</t>
  </si>
  <si>
    <t>bản Bắc Lý, xã Pắc Ta, huyện Tân Uyên</t>
  </si>
  <si>
    <t>Số: 02/2016/QĐST-DS ngày 05/5/2016 của TAND huyện Tân Uyên</t>
  </si>
  <si>
    <t>Số: 101/QĐ-CCTHADS ngày 30/5/2016</t>
  </si>
  <si>
    <t>Số: 17/QĐ-CCTHA ngày 14/9/2016</t>
  </si>
  <si>
    <t>Số: 52/2014/HSST ngày 25/6/2014 Của TAND tỉnh Lai Châu</t>
  </si>
  <si>
    <t>Nguyễn Thị Hoa - Tùng</t>
  </si>
  <si>
    <t>Tổ 16-P.Tân Phong -TP Lai Châu</t>
  </si>
  <si>
    <t>Số: 01/DSPT ngày 14/12/2016 của TAND tỉnh Lai Châu</t>
  </si>
  <si>
    <t>Số: 75/QĐ-CTHADS ngày 21/12/2016</t>
  </si>
  <si>
    <t>Án phí DSST: 45,900,000đ</t>
  </si>
  <si>
    <t>Số: 08/QĐ-CCTHADS ngày 02/6/2017</t>
  </si>
  <si>
    <t>Hoàng Trung Lập</t>
  </si>
  <si>
    <t>Bản San Thàng 1, xã San Thàng, TP Lai Châu, tỉnh Lai Châu</t>
  </si>
  <si>
    <t>Số: 11/HSPT ngày 17/4/2017 của TAND tỉnh Lai Châu</t>
  </si>
  <si>
    <t>Số: 04/QĐ-CCTHADS ngày 12/5/2017</t>
  </si>
  <si>
    <t>Lù Văn Tiến</t>
  </si>
  <si>
    <t>Bản San Thàng 2, xã San Thàng, TP Lai Châu, tỉnh Lai Châu</t>
  </si>
  <si>
    <t>Số: 172/QĐ-CCTHADS ngày 24/4/2017</t>
  </si>
  <si>
    <t>Nguyễn Thị Bắc</t>
  </si>
  <si>
    <t>tổ 5, phường Tân Phong, TP Lai Châu</t>
  </si>
  <si>
    <t>Số: 12/DSPT ngày 26/12/2016 của TAND tỉnh Lai Châu</t>
  </si>
  <si>
    <t>Số: 131/QĐ-CCTHADS ngày 27/5/2013</t>
  </si>
  <si>
    <t>Tiền trả nợ cho công dân: 1,263,935,515đ</t>
  </si>
  <si>
    <t>Số: 03/QĐ-CCTHADS ngày 28/3/2017</t>
  </si>
  <si>
    <t>Tạ Ngọc Quyết</t>
  </si>
  <si>
    <t>Tổ 9, P.Đoàn Kết, TP Lai Châu</t>
  </si>
  <si>
    <t>Số: 04/2016/HSST ngày 19/11/2016 của TAND TP Lai Châu</t>
  </si>
  <si>
    <t>Số: 82/QĐ-CCTHADS ngày 22/12/2016</t>
  </si>
  <si>
    <t>APHSST: 200,000đ; AP có GN: 1,460,500đ</t>
  </si>
  <si>
    <t>Số: 02/QĐ-CCTHADS ngày 15/3/2017</t>
  </si>
  <si>
    <t>Phạt sung quỹ nhà nước 7,250,000đ</t>
  </si>
  <si>
    <t>Tiền trả nợ: 141,275,000đ</t>
  </si>
  <si>
    <t>Số: 01/QĐ-CCTHADS ngày 04/01/2017</t>
  </si>
  <si>
    <t>Số 76/QĐ-CCTHA ngày 21/11/2016</t>
  </si>
  <si>
    <t>Tiền trả nợ: 8,217,000đ</t>
  </si>
  <si>
    <t>Số: 02/QĐ-CCTHADS ngày 04/01/2017</t>
  </si>
  <si>
    <t>Số 15/2015/QĐST-DSTCngày 03/7/2015 của TAND huyện Than Uyên, tỉnh Lai Châu</t>
  </si>
  <si>
    <t>Số 78/QĐ-CCTHA ngày 21/11/2016</t>
  </si>
  <si>
    <t>Tiền trả nợ: 6,235,000đ</t>
  </si>
  <si>
    <t>Số: 03/QĐ-CCTHADS ngày 04/01/2017</t>
  </si>
  <si>
    <t>Số 16/2015/QĐST-DSTCngày 03/7/2015 của TAND huyện Than Uyên, tỉnh Lai Châu</t>
  </si>
  <si>
    <t>Số 79/QĐ-CCTHA ngày 21/11/2016</t>
  </si>
  <si>
    <t>Số: 04/QĐ-CCTHADS ngày 04/01/2017</t>
  </si>
  <si>
    <t>Tiền trả nợ: 18,923,000đ</t>
  </si>
  <si>
    <t>Số 04/2016/HNGĐ-STngày 06/6/2016 của TAND huyện Than Uyên, tỉnh Lai Châu</t>
  </si>
  <si>
    <t>Số 278/QĐ-CCTHA ngày 13/7/2016</t>
  </si>
  <si>
    <t>APDSST: 10,000,000đ</t>
  </si>
  <si>
    <t>Số: 11/QĐ-CCTHADS ngày 11/01/2017</t>
  </si>
  <si>
    <t>Trần Thị Thuấn</t>
  </si>
  <si>
    <t>Tây Sơn - Mường So - Phong Thổ</t>
  </si>
  <si>
    <t>Số 247/HSSTngày 10/11/1998 của TAND tỉnh Lai Châu</t>
  </si>
  <si>
    <t>Số 62/QĐ-CCTHA ngày 22/8/1999</t>
  </si>
  <si>
    <t>Vàng Chin Pao</t>
  </si>
  <si>
    <t>Tả Lèng - Hoang Thèn - Phong Thổ</t>
  </si>
  <si>
    <t>Số 08/QĐ-CCTHA ngày 11/10/2010</t>
  </si>
  <si>
    <t>AP: 150,000đ Truy thu: 5,275,000đ</t>
  </si>
  <si>
    <t>Vũ Đình Phong</t>
  </si>
  <si>
    <t>Số 71/HSST ngày 17/9/2013 của TAND huyện Sìn Hồ</t>
  </si>
  <si>
    <t>Số: 04/QĐ-CCTHA ngày 21/11/2016</t>
  </si>
  <si>
    <t>Bồi thường công dân: 5,000,000đ</t>
  </si>
  <si>
    <t>Số:07/QĐ-CCTHA ngày 06/12/2016</t>
  </si>
  <si>
    <t>Vàng Văn Yêu</t>
  </si>
  <si>
    <t>Số: 03/QĐ-CCTHA ngày 21/11/2016</t>
  </si>
  <si>
    <t>Số:08/QĐ-CCTHA ngày 06/12/2016</t>
  </si>
  <si>
    <t>Sùng Phủ Dình</t>
  </si>
  <si>
    <t>Mù Sang Cao - Mù Sang - Phong Thổ</t>
  </si>
  <si>
    <t>Số 30/HSST ngày 19/01/2011 của TAND tỉnh Lai Châu</t>
  </si>
  <si>
    <t>Số: 35/QĐ-CCTHA ngày 02/11/2016</t>
  </si>
  <si>
    <t>Truy thu: 25,200,000đ</t>
  </si>
  <si>
    <t>Nà Cúng - Bản Lang - Phong Thổ</t>
  </si>
  <si>
    <t>Chang Hờ Dờ</t>
  </si>
  <si>
    <t>Số 31/HSST ngày 20/4/2015 của TAND huyện Phong Thổ</t>
  </si>
  <si>
    <t>Số: 13/QĐ-CCTHA ngày 06/3/2017</t>
  </si>
  <si>
    <t>Số:25/QĐ-CCTHA ngày 23/3/2017</t>
  </si>
  <si>
    <t>Nguyễn Thị Thanh Tuyền</t>
  </si>
  <si>
    <t>Tây Nguyên - Mường So - Phong Thổ</t>
  </si>
  <si>
    <t>Số14/HSST ngày 02/3/2016 của TAND TP.Điện Biên Phủ</t>
  </si>
  <si>
    <t>Số: 75/QĐ-CCTHA ngày 14/2/2017</t>
  </si>
  <si>
    <t>Số: 11/QĐ-CCTHA ngày 14/2/2017</t>
  </si>
  <si>
    <t>Bồi thường: 610,400,000đ</t>
  </si>
  <si>
    <t>Số:20/QĐ-CCTHA ngày 03/3/2017</t>
  </si>
  <si>
    <t>Công ty TNHH Hằng Trang (Nguyễn Đức Trung)</t>
  </si>
  <si>
    <t>Vàng Bó -TT. Phong Thổ -H.Phong Thổ</t>
  </si>
  <si>
    <t>Số 01/HSST ngày 02/3/2016 của TAND thành phố Lai Châu</t>
  </si>
  <si>
    <t>Số: 15/QĐ-CCTHA ngày 11/5/2017</t>
  </si>
  <si>
    <t>Sào A San</t>
  </si>
  <si>
    <t>Số: 14/QĐ-CCTHA ngày 06/3/2017</t>
  </si>
  <si>
    <t>Bồi thường 5,000,000đ</t>
  </si>
  <si>
    <t>Số: 24/QĐ-CCTHA ngày 22/3/2017</t>
  </si>
  <si>
    <t>Lý A Phìn</t>
  </si>
  <si>
    <t>Số 10/HSST ngày 27/12/2016 của TAND huyện Mường Chà</t>
  </si>
  <si>
    <t>Số: 82/QĐ-CCTHA ngày 21/2/2017</t>
  </si>
  <si>
    <t>Truy thu 1,090,000đ</t>
  </si>
  <si>
    <t>Số: 29/QĐ-CCTHA ngày 25/5/2017</t>
  </si>
  <si>
    <t>Phàng Thị Dê</t>
  </si>
  <si>
    <t>Sin Chải - Dào San - Phong Thổ</t>
  </si>
  <si>
    <t>Số 25/HSST ngày 28/2/2017 của TAND huyện Phong Thổ</t>
  </si>
  <si>
    <t>Số: 17/QĐ-CCTHA ngày 19/5/2017</t>
  </si>
  <si>
    <t>Bồi thường: 10,000,000đ</t>
  </si>
  <si>
    <t>Số: 31/QĐ-CCTHA ngày 08/6/2017</t>
  </si>
  <si>
    <t>Truy thu: 5,400,000đ</t>
  </si>
  <si>
    <t>AP DSST: 1,617,500đ và truy thu sung quỹ Nhà nước: 500,000đ</t>
  </si>
  <si>
    <t>Ú Văn Mủi</t>
  </si>
  <si>
    <t>Nậm Bó - Lùng Thàng- Sìn Hồ</t>
  </si>
  <si>
    <t>Số: 25/2017/HSST ngày 17/3/2017 của TAND TP Lai Châu</t>
  </si>
  <si>
    <t>Số: 116/QĐ-CCTHA ngày 09/5/2017</t>
  </si>
  <si>
    <t>AP HSST: 200,000đ; APDSGN: 2,000,000đ</t>
  </si>
  <si>
    <t>Số: 05/QĐ-CCTHADS ngày 19/5/2017</t>
  </si>
  <si>
    <t>Lò Văn Dương</t>
  </si>
  <si>
    <t>Cuổi Tở 1 - Nậm Cuổi - Sìn Hồ</t>
  </si>
  <si>
    <t>Số: 45/2014/HSST ngày 26/9/2014 của TAND huyện Sìn Hồ</t>
  </si>
  <si>
    <t>Số: 54/QĐ-CCTHA ngày 04/1/2016</t>
  </si>
  <si>
    <t>Số: 06/QĐ-CCTHADS ngày 2/6/2017</t>
  </si>
  <si>
    <t>Mai Phi Trường</t>
  </si>
  <si>
    <t>TT Sìn Hồ - huyện Sìn Hồ</t>
  </si>
  <si>
    <t>Số: 42/2016/HSST ngày 26/8/2016 của TAND TP Lai Châu</t>
  </si>
  <si>
    <t>Số: 121/QĐ-CCTHA ngày 01/6/2017</t>
  </si>
  <si>
    <t>AP DSST: 21,881,508đ</t>
  </si>
  <si>
    <t>Số: 07/QĐ-CCTHADS ngày 11/6/2017</t>
  </si>
  <si>
    <t>Nguyễn Văn Thái</t>
  </si>
  <si>
    <t>Bản Tả Sin Chải 2, Phường Đông Phong, TP Lai Châu</t>
  </si>
  <si>
    <t>Số: 38/2014/HSST ngày 26/3/2014 của TAND tỉnh Lai Châu</t>
  </si>
  <si>
    <t>Số 02/QĐ-CTHADS ngày 09/11/2016</t>
  </si>
  <si>
    <t>Tiền cấp dưỡng: 101,400,000đ</t>
  </si>
  <si>
    <t>Số:01/QĐ-CTHADS ngày 14/2/2017</t>
  </si>
  <si>
    <t>Tráng A Chả</t>
  </si>
  <si>
    <t>Bản Lầu, xã Hối Mít, huyện Tân Uyên</t>
  </si>
  <si>
    <t>Số: 10/2014/HSST ngày 18/12/2014 của TAND tỉnh Sơn La</t>
  </si>
  <si>
    <t>Số: 29/2016/HSST ngày 08/7/2016 của TAND huyện Tân Uyên</t>
  </si>
  <si>
    <t>Số: 129/QĐ-CCTHADS ngày 20/7/2016</t>
  </si>
  <si>
    <t>Liên đới bồi thường về danh dự, nhân phẩm, tinh thần và chi phí đi lại: 20,000,000đ</t>
  </si>
  <si>
    <t>Số: 14/QĐ-CCTHA ngày 07/8/2016</t>
  </si>
  <si>
    <t>Hoàng Văn Hoa</t>
  </si>
  <si>
    <t>Bản Phiêng Phát, xã Trung Đồng, huyện Tân Uyên</t>
  </si>
  <si>
    <t>Số: 145/QĐ-CCTHADS ngày 23/8/2016</t>
  </si>
  <si>
    <t>Tiền phạt sung quỹ nhà nước: 2,000,000đ</t>
  </si>
  <si>
    <t>Truy thu: 2,100,000đ</t>
  </si>
  <si>
    <t>Bản Nà Bỏ, xã Bản Giang , huyện Tam Đường</t>
  </si>
  <si>
    <t>Bản Phiêng Giằng, xã Nà Tăm, huyện Tam Đường</t>
  </si>
  <si>
    <t>Bản Hưng Phong, xã Bản Bo, huyện Tam Đường</t>
  </si>
  <si>
    <t>Bản Căn Câu, xã Sùng Phài, huyện Tam Đường</t>
  </si>
  <si>
    <t>Vùi Díu Hồ</t>
  </si>
  <si>
    <t>Bản Đồng Khởi, TT Tam Đường</t>
  </si>
  <si>
    <t>số 23/1999/HSST ngày 10/8/1999 của TAND huyện Phong Thổ</t>
  </si>
  <si>
    <t>Số 76/QĐ-CCTHA ngày 21/9/1999</t>
  </si>
  <si>
    <t>Tiền phạt: 19,400,000đ</t>
  </si>
  <si>
    <t>Số 04/QĐ-CCTHADS ngày 30/8/2016</t>
  </si>
  <si>
    <t>Phan Thị Lan</t>
  </si>
  <si>
    <t>Bản Cò Lá, TT Tam Đường</t>
  </si>
  <si>
    <t>số 353/2014/HSST ngày 25/6/2014 của TAND Tối Cao tại Hà Nội</t>
  </si>
  <si>
    <t>Số 21/QĐ-CCTHADS ngày 02/10/2014</t>
  </si>
  <si>
    <t>Tiền phạt Sung quỹ nhà nước: 15,000,000đ</t>
  </si>
  <si>
    <t>Số 05/QĐ-CCTHADS ngày 30/8/2016</t>
  </si>
  <si>
    <t>Lương Thị Múi</t>
  </si>
  <si>
    <t>Bản Km2, xã Bình Lư, huyện Tam Đường</t>
  </si>
  <si>
    <t>số 19/2010/HSST ngày 23/6/2010 của TAND huyện Tam Đường</t>
  </si>
  <si>
    <t>Số 22/QĐ-CCTHADS ngày 23/11/2010</t>
  </si>
  <si>
    <t>Số 09/QĐ-CCTHADS ngày 31/8/2016</t>
  </si>
  <si>
    <t>28/08/2017</t>
  </si>
  <si>
    <t>Số: 11/QĐ-CCTHADS ngày 21/6/2017</t>
  </si>
  <si>
    <t>Số:199/ QĐ-CCTHAngày  29/05/2017</t>
  </si>
  <si>
    <t>Trả nợ NH 12,548,476,417đ</t>
  </si>
  <si>
    <t>Số 19/QĐ-CCTHA ngày 01/8/2017</t>
  </si>
  <si>
    <t>Số: 211/QĐ-CCTHADS ngày 09/06/2017</t>
  </si>
  <si>
    <t>Tiền bồi thường công dân 32.302.840đ</t>
  </si>
  <si>
    <t>Số: 15/QĐ-CCTHADS ngày 27/7/2017</t>
  </si>
  <si>
    <t>Phạm Văn Tuyến</t>
  </si>
  <si>
    <t>Tổ 4 phường Tân Phòng, TP Lai Châu</t>
  </si>
  <si>
    <t>Số 57/2014/HNGĐ ngày 19/09/2014 của TAND TP Lai Châu</t>
  </si>
  <si>
    <t>Số 15/QĐ-CCTHADS ngày 05/10/2016</t>
  </si>
  <si>
    <t>Cấp dưỡng nuôi con 53,250,000đ</t>
  </si>
  <si>
    <t>Số 13/QĐ-CCTHADS ngày 19/07/2017</t>
  </si>
  <si>
    <t>Số 27/HSST ngày 03/04/2015 của TAND TP Hòa Bình</t>
  </si>
  <si>
    <t>198/QĐ-CCTHADS ngày 29/05/2017</t>
  </si>
  <si>
    <t>Bồi thường Công dân 248.054.000đ</t>
  </si>
  <si>
    <t>Số 14/QĐ-CCTHA ngày 20/07/2017</t>
  </si>
  <si>
    <t>25/07/2017</t>
  </si>
  <si>
    <t>18/05/2017</t>
  </si>
  <si>
    <t>Khu 6-TT Sìn Hồ</t>
  </si>
  <si>
    <t>22/08/2017</t>
  </si>
  <si>
    <t>Số 45/2010/HSST ngày 27/8/2010 của TAND H.Phong Thổ</t>
  </si>
  <si>
    <t>Số 08/QĐ-CCTHA ngày 27/12/2016</t>
  </si>
  <si>
    <t>28/12/2016</t>
  </si>
  <si>
    <t>15/08/2017</t>
  </si>
  <si>
    <t>Số 41/QĐ-CCTHA ngày 26/09/2017</t>
  </si>
  <si>
    <t>30/08/2017</t>
  </si>
  <si>
    <t>Số:28/QĐ-CCTHA ngày 25/05/2017</t>
  </si>
  <si>
    <t>Số:27/QĐ-CCTHA ngày 25/05/2017</t>
  </si>
  <si>
    <t>25/08/2017</t>
  </si>
  <si>
    <t>Số:37/QĐ-CCTHA ngày 25/08/2017</t>
  </si>
  <si>
    <t>Phàn Lao San</t>
  </si>
  <si>
    <t xml:space="preserve"> Sì Choang - Vàng Ma Chải       Phong Thổ - Lai Châu</t>
  </si>
  <si>
    <t>01/HSST - 19/5/2017 TAND huyện Phong Thổ</t>
  </si>
  <si>
    <t>Bồi thường: 19.000.000đ</t>
  </si>
  <si>
    <t>Số 19/QĐ-CCTHA 03/07/2017</t>
  </si>
  <si>
    <t>29/08/2017</t>
  </si>
  <si>
    <t>39/QĐ-CCTHADS 31/08/2017</t>
  </si>
  <si>
    <t>Dương Văn Quyết</t>
  </si>
  <si>
    <t>Pa So - TT Phong Thổ   Phong Thổ - Lai Châu</t>
  </si>
  <si>
    <t>128/QĐ-CCTHA 03/07/2017</t>
  </si>
  <si>
    <t>Nguyễn Thị Hợi</t>
  </si>
  <si>
    <t>Bản Muông, xã Mường Cang, huyện Than Uyên, tỉnh Lai Châu</t>
  </si>
  <si>
    <t>Số 08/QĐST-DSTC TAND huyện Than Uyên</t>
  </si>
  <si>
    <t>Số 32/QĐ-CCTHA ngày 17/10/2016</t>
  </si>
  <si>
    <t>Số 08/QĐ-CCTHADS ngày 31/07/2017</t>
  </si>
  <si>
    <t>Đèo Văn Hồng và Tòng Văn Chính</t>
  </si>
  <si>
    <t>Giàng Văn Chài Giàng Văn Sân</t>
  </si>
  <si>
    <t>Bản Nà Lấu xã Mường Cang, huyện Than Uyên, tỉnh Lai Châu</t>
  </si>
  <si>
    <t>Ngày 16/2017/HSST TAND ngày 03/03/2017 huyện Tân Uyên</t>
  </si>
  <si>
    <t>Số 307/QĐ-CCTHA ngày 19/07/2017</t>
  </si>
  <si>
    <t>Số 09/QĐ-CCTHA ngày 11/8/2017</t>
  </si>
  <si>
    <t>Số 308/QĐ-CCTHA ngày 19/07/2017</t>
  </si>
  <si>
    <t>Liên đới bồi thường thiệt hại về tài sản: 90,275,000đ</t>
  </si>
  <si>
    <t>Liên đới bồi thường thiệt hại về tài sản: 6,880,000đ</t>
  </si>
  <si>
    <t>Số: 12/QĐ-CCTHADS ngày 11/08/2017</t>
  </si>
  <si>
    <t>Số 315/QĐ-CCTHA ngày 08/08/2017</t>
  </si>
  <si>
    <t>Số: 11/QĐ-CCTHADS ngày 11/08/2017</t>
  </si>
  <si>
    <t>Số 309/QĐ-CCTHA ngày 19/07/2017</t>
  </si>
  <si>
    <t>Liên đới bồi thường thiệt hại về tài sản: 4,320,000đ</t>
  </si>
  <si>
    <t>Số: 10/QĐ-CCTHADS ngày 11/8/2017</t>
  </si>
  <si>
    <t>Số 09/QĐ-CCTHA ngày 01/4/2016</t>
  </si>
  <si>
    <t>Tiền Phạt: 7,898,000đ</t>
  </si>
  <si>
    <t>Số 02/QĐ-CCTHADS ngày 21/11/2016</t>
  </si>
  <si>
    <t>Lê Thị Mỹ Bình</t>
  </si>
  <si>
    <t>Thị Trấn Mường Tè, huyện Mường Tè</t>
  </si>
  <si>
    <t>Số 63/QĐ-CCTHA ngày 01/03/2016</t>
  </si>
  <si>
    <t>Số: 01/QĐ-CCTHA ngày 25/11/2016</t>
  </si>
  <si>
    <t>Tiền bồi thường công dân:  23.750.000đ</t>
  </si>
  <si>
    <t>Án phí: 400.000đ;               Tiền phạt: 10.000.000đ</t>
  </si>
  <si>
    <t xml:space="preserve">457/HSPT - /28/08/2012 của TAND tối cao </t>
  </si>
  <si>
    <t>Số: 08/QĐ-CCTHADS ngày 30/08/2016</t>
  </si>
  <si>
    <t>24/08/2017</t>
  </si>
  <si>
    <t>21/07/2017</t>
  </si>
  <si>
    <t>17/09/2017</t>
  </si>
  <si>
    <t>Liềm Văn Pim</t>
  </si>
  <si>
    <t>Phạm Đình Biển</t>
  </si>
  <si>
    <t>Bản Hưng Phong xã Bản Bo huyện Tam Đương</t>
  </si>
  <si>
    <t>Số: 45/HSST ngày 18/07/2013 của TAND huyện Tam Đường</t>
  </si>
  <si>
    <t>Số: 162/QĐ-CCTHA ngày 27/08/2013</t>
  </si>
  <si>
    <t>Tiền phạt: 7.980.000đ</t>
  </si>
  <si>
    <t>Số 15/QĐ-CCTHA ngày 12/09/2016</t>
  </si>
  <si>
    <t>Lèng Văn Định</t>
  </si>
  <si>
    <t>Bản Tình Nà xã Bản Giang huyện Tam Đường</t>
  </si>
  <si>
    <t>Số 38/HSST ngày 31/07/2013 của TAND huyện Tam Đường</t>
  </si>
  <si>
    <t>Số 134/QĐ-CCTHA ngày 24/07/2013</t>
  </si>
  <si>
    <t>Tiền án phí: 925.000đ</t>
  </si>
  <si>
    <t>20/09/2017</t>
  </si>
  <si>
    <t>Số 18/QĐ-CCTHA ngày 21/09/2016</t>
  </si>
  <si>
    <t>Lù Văn Bun</t>
  </si>
  <si>
    <t>Bản Phiên Hoi xã Bản Bo huyện Tam Đường</t>
  </si>
  <si>
    <t>Số 05/HSST ngày 18/01/2016 của TAND huyện Tam Đường</t>
  </si>
  <si>
    <t>Số 75/QĐ-CCTHA ngày 22/02/2016</t>
  </si>
  <si>
    <t>Tiền án phí: 5.650.000đ</t>
  </si>
  <si>
    <t>Số 12/QĐ-CCTHA ngày 01/09/2016</t>
  </si>
  <si>
    <t>Lù Thị Nhung</t>
  </si>
  <si>
    <t>Bản 46 xã Sơn Bình huyện Tam Đường</t>
  </si>
  <si>
    <t>Số 85/HSST ngày 19/09/1997 của TAND tỉnh Lào Cai</t>
  </si>
  <si>
    <t>Số 20/QĐ-CCTHA ngày 11/03/1998</t>
  </si>
  <si>
    <t>Tiền phạt: 19.805.000đ</t>
  </si>
  <si>
    <t>31/08/2017</t>
  </si>
  <si>
    <t>Số 07/QĐ-CCTHADS ngày 30/08/2016</t>
  </si>
  <si>
    <t>Sùng A Tùng</t>
  </si>
  <si>
    <t>bản Lao Tỷ Phùng xã Nùng Nàng huyện Tam Đường</t>
  </si>
  <si>
    <t>Số 35/HSST ngày 21/04/2016 của TAND thành phố Lai Châu</t>
  </si>
  <si>
    <t>Số 01/QĐ-CCTHADS ngày 04/10/2016</t>
  </si>
  <si>
    <t>Tiền Án phi giá ngạch: 2.500.000đ</t>
  </si>
  <si>
    <t>Số 01/QĐ-CCTHA ngày 22/11/2016</t>
  </si>
  <si>
    <t>Vàng Văn Kiểm</t>
  </si>
  <si>
    <t>Bản Cốc Phung xã Bản Bo huyện Tam Đường</t>
  </si>
  <si>
    <t>Số 32/HSST ngày 01/03/2013 của TAND huyện Tân Uyên</t>
  </si>
  <si>
    <t>Số 93/QĐ-CCTHA ngày 16/04/2013</t>
  </si>
  <si>
    <t>Số 13/QĐ-CCTHA ngày 01/09/2016</t>
  </si>
  <si>
    <t>19/11/2017</t>
  </si>
  <si>
    <t>Lù Văn Kiên</t>
  </si>
  <si>
    <t>Bản Chin Chu Chải, Sang Thàng, thành phố Lai Châu</t>
  </si>
  <si>
    <t>Số 52/HSST ngày 24/09/2017 của TAND tỉnh TP Lai Châu</t>
  </si>
  <si>
    <t>Số 39/QĐ-CCTHADS ngày 02/11/2017</t>
  </si>
  <si>
    <t>Tiền truy thu sung quỹ nhà nước 10,600,000đ</t>
  </si>
  <si>
    <t>Số: 01/QĐ-CCTHADS ngày 17/11/2017</t>
  </si>
  <si>
    <t>Lê Quang Đông</t>
  </si>
  <si>
    <t>Tổ 26 phường Đông Phong, thành phố Lai Châu</t>
  </si>
  <si>
    <t>Số 11/QĐST-HNGD ngày 12/03/2014 của TAND thành phố Lai Châu</t>
  </si>
  <si>
    <t>Số 05/QĐ-CCTHADS ngày 04/10/2016</t>
  </si>
  <si>
    <t>Tiền cấp dưỡng nuôi con 33.000.000 đ</t>
  </si>
  <si>
    <t>19/03/2018</t>
  </si>
  <si>
    <t>Số: 03/QĐ-CCTHADS ngày 21/03/2018</t>
  </si>
  <si>
    <t>13/12/2017</t>
  </si>
  <si>
    <t>Đội 09 xã Phúc Than, huyện Than Uyên, tỉnh Lai Châu</t>
  </si>
  <si>
    <t>04/2014/QĐST-DSTC 30/07/2014 TAND huyện Than Uyên</t>
  </si>
  <si>
    <t>Số 171/QĐ-CCTHADS ngày 14/02/2017</t>
  </si>
  <si>
    <t>Số 04/QĐ-CCTHADS ngày 11/12/2017</t>
  </si>
  <si>
    <t>Trả tiền nợ: 627,000,000đ</t>
  </si>
  <si>
    <t>Nguyễn Quang Phục</t>
  </si>
  <si>
    <t>Bản Nà Khiết xã Mường Cang huyện Than Uyên, tỉnh Lai Châu</t>
  </si>
  <si>
    <t>01/2017/QĐST-KDTM 19/05/2017 TAND huyện Than Uyên</t>
  </si>
  <si>
    <t>Số 263/QĐ-CCTHA ngày 06/06/2017</t>
  </si>
  <si>
    <t>Án phí: 9.183.000đ</t>
  </si>
  <si>
    <t>Số 04/QĐ-CCTHADS ngày 05/10/2017</t>
  </si>
  <si>
    <t>Tiền trả nợ: 824.354.514 đ</t>
  </si>
  <si>
    <t>Số 02/QĐ-CCTHADS ngày 04/12/2017</t>
  </si>
  <si>
    <t>Số 03/QĐ-CCTHADS ngày 04/12/2017</t>
  </si>
  <si>
    <t>Ngô Ngọc Khánh</t>
  </si>
  <si>
    <t>Cẩm Trung 3, xã Mường Than, huyện Than Uyên, tỉnh Lai Châu</t>
  </si>
  <si>
    <t>03/2013/QĐST-HĐVTS ngày 26/06/2013 TAND huyện Than Uyên</t>
  </si>
  <si>
    <t>277/QĐ-CCTHADS ngày 20/07/2015</t>
  </si>
  <si>
    <t>Tiền trả nợ: 156.000.000đ</t>
  </si>
  <si>
    <t>Số 01/QĐ-CCTHADS ngày  03/11/2017</t>
  </si>
  <si>
    <t>Khu 3, thị trấn Than Uyên, huyện Than Uyên, tỉnh Lai Châu</t>
  </si>
  <si>
    <t>07/QĐST-DSTC ngày 26/02/2016 TAND huyện Than Uyên</t>
  </si>
  <si>
    <t>Số 68/QĐ-CCTHADS ngày 08/12/2017</t>
  </si>
  <si>
    <t>Tiền trả nợ: 32.141.100đ</t>
  </si>
  <si>
    <t>24/01/2018</t>
  </si>
  <si>
    <t>Số 05/QĐ-CCTHADS ngày 30/01/2018</t>
  </si>
  <si>
    <t>Lâm Thị Hương</t>
  </si>
  <si>
    <t>Số 02/QĐ-CCTHA ngày 19/9/2016</t>
  </si>
  <si>
    <t>Số 67/QĐ-CCTHA ngày 16/3/2015</t>
  </si>
  <si>
    <t>Số 08/QĐ-CCTHA ngày 21/3/2018</t>
  </si>
  <si>
    <t>Số 15/QĐ-CCTHA ngày 12/9/2016</t>
  </si>
  <si>
    <t>Tiền án phí: 1.514.000đ</t>
  </si>
  <si>
    <t>28/02/2018</t>
  </si>
  <si>
    <t>Bồi thường: 566,321,000đ</t>
  </si>
  <si>
    <t>Số:02/QĐ-CCTHA ngày 12/12/2017</t>
  </si>
  <si>
    <t>36/QĐ-CCTHADS 28/07/2017</t>
  </si>
  <si>
    <t>26/03/2018</t>
  </si>
  <si>
    <t>Chảo Mí San</t>
  </si>
  <si>
    <t>số 61/QĐ ngày 19/3/2012</t>
  </si>
  <si>
    <t>30/03/2018</t>
  </si>
  <si>
    <t>Số 15/QĐ-CCTHA ngày 21/03/2016</t>
  </si>
  <si>
    <t>số 30/2011/HSST ngày 10/05/2011của TAND huyện Sìn Hồ</t>
  </si>
  <si>
    <t>25/03/2018</t>
  </si>
  <si>
    <t>29/01/2018</t>
  </si>
  <si>
    <t>27/01/2018</t>
  </si>
  <si>
    <t>Tiền phạt 5,000,000đ</t>
  </si>
  <si>
    <t>Số 11/QĐ-CCTHA ngày 26/03/2018</t>
  </si>
  <si>
    <t>Tiền bồi thường: 2,201,483đ</t>
  </si>
  <si>
    <t>24/03/2018</t>
  </si>
  <si>
    <t>Lò Văn Diên, Lò Văn Kho, Lò Văn Sình</t>
  </si>
  <si>
    <t>Nậm Há 1 - Noong Hẻo - Sìn Hồ - Lai Châu</t>
  </si>
  <si>
    <t>15/2016/HSST ngày 12/03/2016 TAND huyện Sìn Hồ</t>
  </si>
  <si>
    <t>130/QĐ-CCTHADS ngày 07/06/2016</t>
  </si>
  <si>
    <t>22/03/2018</t>
  </si>
  <si>
    <t>Số: 24;25;28/QĐ-THA ngày 20/06/2016</t>
  </si>
  <si>
    <t>Lò Văn Tươi</t>
  </si>
  <si>
    <t>30/2016/HSST ngày 28/03/2016 của TAND tỉnh Lai Châu</t>
  </si>
  <si>
    <t>44/QĐ-CCTHADS ngày 20/11/2017</t>
  </si>
  <si>
    <t>Số 08/QĐ-THA ngày 26/03/2018</t>
  </si>
  <si>
    <t>+</t>
  </si>
  <si>
    <t>13/02/2018</t>
  </si>
  <si>
    <t>Số 06/QĐ-CCTHA ngày 24/03/2017</t>
  </si>
  <si>
    <t>Số: 13/QĐ-CCTHA ngày 01/08/2016</t>
  </si>
  <si>
    <t>Số: 04/QĐ-CCTHA ngày 21/12/2016</t>
  </si>
  <si>
    <t>Lò Văn Lả</t>
  </si>
  <si>
    <t>Bản Nà Pầu, xã Thân Thuộc, huyện Tân Uyên</t>
  </si>
  <si>
    <t>01/DSST ngày 20/07/2017 của TAND huyện Tân Uyên</t>
  </si>
  <si>
    <t>Số: 04/QĐ-CCTHA  ngày 03/10/2017</t>
  </si>
  <si>
    <t>Theo đơn yêu cầu 21.884.000đ</t>
  </si>
  <si>
    <t>Số 05/QĐ-CCTHA ngày 12/12/2017</t>
  </si>
  <si>
    <t>Số 04/QĐ-CCTHA ngày 12/12/2017</t>
  </si>
  <si>
    <t>Tiền án phí DSST 1.094.000đ</t>
  </si>
  <si>
    <t>Số: 04/QĐ-CCTHA ngày 03/10/2017</t>
  </si>
  <si>
    <t>Dương Văn Chính</t>
  </si>
  <si>
    <t>Thị trấn Tân Uyên, huyện Tân Uyên</t>
  </si>
  <si>
    <t xml:space="preserve">Số 556/HSPT ngày 24/08/2017 của TAND Cấp cao tại Hà Nội </t>
  </si>
  <si>
    <t>Số: 15 ngày 06/11/2017</t>
  </si>
  <si>
    <t>Tiền án phí: 2.104.000đ</t>
  </si>
  <si>
    <t>Số: 03/QĐ-CCTHADS ngày 20/10/2017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</si>
  <si>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</si>
  <si>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</si>
  <si>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</si>
  <si>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</si>
  <si>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</si>
  <si>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</si>
  <si>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</si>
  <si>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</si>
  <si>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</si>
  <si>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Chu Minh Lâm</t>
  </si>
  <si>
    <t>Tổ 21 phường Tân Phong, thành phố Lai Châu, tỉnh Lai Châu</t>
  </si>
  <si>
    <t>35/2017/HSST ngày 26/06/2017 của TAND tỉnh Lai Châu</t>
  </si>
  <si>
    <t>Số: 03/QĐ-CTHADS ngày 12/12/2017</t>
  </si>
  <si>
    <t>Tiền bồi thường: 189.800.000đ</t>
  </si>
  <si>
    <t>19/01/2018</t>
  </si>
  <si>
    <t>Số: 01/QĐ-CTHADS ngày 23/01/2018</t>
  </si>
  <si>
    <t>Thào A Này; Thảo A Cù</t>
  </si>
  <si>
    <t>Bản Thào A, Thào C xã Hố Mít huyện Tân Uyên, tỉnh Lai Châu</t>
  </si>
  <si>
    <t>Số 49/2016/HSST ngày 16/08/2016 của TAND tỉnh Lai Châu</t>
  </si>
  <si>
    <t>Số 04/QĐ-CTHADS ngày 12/12/2017</t>
  </si>
  <si>
    <t>Tiền bồi thường: 52.000.000đ 40.600.000d</t>
  </si>
  <si>
    <t>31/01/2018</t>
  </si>
  <si>
    <t>số: 02/QĐ-CTHADS ngày 05/02/2018</t>
  </si>
  <si>
    <t>Số: 06/2014/HSST ngày 23/12/2014 của TAND tỉnh Lai Châu</t>
  </si>
  <si>
    <t>Số: 08/QĐ-CTHADS ngày 06/02/2018</t>
  </si>
  <si>
    <t>Tiền bồi thường: 20.000.000đ</t>
  </si>
  <si>
    <t>Số: 03/QĐ-CTHADS ngày 12/03/2018</t>
  </si>
  <si>
    <t>Số: 09/QĐ-CTHADS ngày 06/02/2018</t>
  </si>
  <si>
    <t>Số: 04/QĐ-CTHADS ngày 12/03/2018</t>
  </si>
  <si>
    <t>Phạm Duy Khương</t>
  </si>
  <si>
    <t>Tổ 01 phường Tân Phong, thành phố Lai Châu, tỉnh Lai Châu</t>
  </si>
  <si>
    <t>Số: 228/2017/HSST-QĐ ngày 23/08/2017 của Tòa án nhân dân cấp cao Hà Nội</t>
  </si>
  <si>
    <t>Số:02/QĐ-CTHADS ngày 15/11/2017</t>
  </si>
  <si>
    <t>Tiền bồi thường: 28.480.000.000đ</t>
  </si>
  <si>
    <t>16/03/2018</t>
  </si>
  <si>
    <t>Số: 05/QĐ-CTHADS ngày 19/03/2018</t>
  </si>
  <si>
    <t>Lý A  Lâu</t>
  </si>
  <si>
    <t>Bản Sàng Sang, xã Mù Sang, huyện Phong Thổ, tỉnh Lai Châu</t>
  </si>
  <si>
    <t>Số 13/2017/HSST ngày 13/3/2017của TAND tỉnh Lai Châu</t>
  </si>
  <si>
    <t>Số 07/QĐ-CTHADS ngày 22/5/2018</t>
  </si>
  <si>
    <t>Số: 07/QĐ-CTHADS ngày 22/5/2018</t>
  </si>
  <si>
    <t>Lý A Lâu</t>
  </si>
  <si>
    <t>Số 06/QĐ-CTHADS ngày 22/5/2018</t>
  </si>
  <si>
    <t>Tiền bồi thường: 170.722.000đ</t>
  </si>
  <si>
    <t>Tiền bồi thường 32.145.000đ</t>
  </si>
  <si>
    <t>Số: 06/QĐ-CTHADS ngày 22/5/2018</t>
  </si>
  <si>
    <t>Đỗ Thanh Tuấn</t>
  </si>
  <si>
    <t>Tổ 26, phường Đông Phong, TP Lai Châu</t>
  </si>
  <si>
    <t>Số 11/QĐST-HNGĐ ngày 12/3/2014 của TAND thành phố Lai Châu</t>
  </si>
  <si>
    <t>106/QĐ-CCTHADS ngày 04/10/2016</t>
  </si>
  <si>
    <t>Số 04/QĐ-CCTHADS ngày 21/3/2018</t>
  </si>
  <si>
    <t>Tiền CDNC 51.000.000đ</t>
  </si>
  <si>
    <t>Số 13/2015/QĐST-DSTC ngày 13/7/2015 của TAND huyện Than Uyên, tỉnh Lai Châu</t>
  </si>
  <si>
    <t>Phạm Hoàng Tiến Phạm Hoàng Nhung</t>
  </si>
  <si>
    <t>Đội 10, xã Phúc Than, huyện Than Uyên</t>
  </si>
  <si>
    <t>04/2017/QĐST-DSTC ngày 10/8/2017 TAND huyện Than Uyên</t>
  </si>
  <si>
    <t>Số52/QĐ-CCTHA ngày 07/12/2018</t>
  </si>
  <si>
    <t>Tiền trả nợ 29,400,000</t>
  </si>
  <si>
    <t>Số 07/QĐ-CCTHA ngày 17/4/2018</t>
  </si>
  <si>
    <t>Chi cục THADS huyện Sìn Hồ</t>
  </si>
  <si>
    <t>Nguyễn Thị Quý</t>
  </si>
  <si>
    <t>Số 05/QĐ-CCTHA ngày 06/10/2014</t>
  </si>
  <si>
    <t>Số: 02/QĐ-CCTHA ngày 20/6/2018</t>
  </si>
  <si>
    <t>Theo đơn 86,630,000</t>
  </si>
  <si>
    <t>AP: 200,000đ, APGN 500</t>
  </si>
  <si>
    <t>Sùng A Deo</t>
  </si>
  <si>
    <t>Bản Hợp I - xã Dào San - Phong Thổ - Lai Châu</t>
  </si>
  <si>
    <t>25/HSST ngày 27/12/2017 của TAND huyện Phong Thổ</t>
  </si>
  <si>
    <t>Số 11/QĐ-CCTHADS ngày 11/4/2018</t>
  </si>
  <si>
    <t>07/QĐ-CCTHADS ngày 04/6/2018</t>
  </si>
  <si>
    <t>Giàng A Hồng</t>
  </si>
  <si>
    <t>19/HSST ngày 28/11/2017 của TAND thành phố Lai Châu</t>
  </si>
  <si>
    <t>94/QĐ-CCTHADS ngày 22/01/2018</t>
  </si>
  <si>
    <t>Bồi thường 39,000,000</t>
  </si>
  <si>
    <t>Án phí 1,029,000</t>
  </si>
  <si>
    <t>08/QĐ-CCTHADS ngày 04/6/2014</t>
  </si>
  <si>
    <t>Số37/HSST ngày 21/6/2016 của TAND huyện Sìn Hồ</t>
  </si>
  <si>
    <t>Số: 191/QĐ-CCTHA ngày 01/8/2016</t>
  </si>
  <si>
    <t>13/QĐ-THA ngày 24/8/2016</t>
  </si>
  <si>
    <t xml:space="preserve"> AP có giá ngạch 3,165,142đ</t>
  </si>
  <si>
    <t>Tiền bồi thường 13.400.000đ</t>
  </si>
  <si>
    <t>51/2011/HSST ngày 16/5/2011 TAND thành phố Điện Biên</t>
  </si>
  <si>
    <t>128/QĐ-CCTHA ngày 16/5/2018</t>
  </si>
  <si>
    <t>AP HSST: 200,000đ SQNN: 4,050,000đ</t>
  </si>
  <si>
    <t>16/QĐ-THA ngày 29/5/2018</t>
  </si>
  <si>
    <t>129/QĐ-CCTHA ngày 16/5/2018</t>
  </si>
  <si>
    <t>Tiền bồi thường 42,273,000</t>
  </si>
  <si>
    <t>17/QĐ-THA ngày 29/5/2018</t>
  </si>
  <si>
    <t>Số: 130/QĐ-CCTHA ngày 16/5/2018</t>
  </si>
  <si>
    <t>Tiền bồi thường 206,461,000</t>
  </si>
  <si>
    <t>18/QĐ-THA ngày 29/5/2018</t>
  </si>
  <si>
    <t>Số20/QĐ-CCTHA ngày 30/7/2018</t>
  </si>
  <si>
    <t>Phạm Văn Phàn</t>
  </si>
  <si>
    <t>Số 4B, phường Tân Phong, thành phố Lai Châu</t>
  </si>
  <si>
    <t>Soố 01/2015/QĐ0TBPS ngày 05/10/2015 của TAND tỉnh Sơn La</t>
  </si>
  <si>
    <t>242/QĐ-THA ngày 05/7/2018</t>
  </si>
  <si>
    <t>Tiền trả nợ 5,000,000đ</t>
  </si>
  <si>
    <t>Số 05/QĐ-CCTHADS ngày 24/7/2018</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</si>
  <si>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</si>
  <si>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</si>
  <si>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</si>
  <si>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</si>
  <si>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</si>
  <si>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</si>
  <si>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Khà Thị Thịnh</t>
  </si>
  <si>
    <t>bản Tả Sin Chải 1, phường Đông Phong, thành phố Lai Châu</t>
  </si>
  <si>
    <t>Số 04/2018/DSST ngày 15/6/2018 của TAND thành phố Lai Châu</t>
  </si>
  <si>
    <t>Số 06/QĐ-CCTHADS ngày 08/8/2018</t>
  </si>
  <si>
    <t>Tiền án phí dân sự sơ thẩm có giá ngạch: 1.510.826 đồng</t>
  </si>
  <si>
    <t>Ngô Thanh Tình + Nguyễn Thị Thu</t>
  </si>
  <si>
    <t>Khu 1, thị trấn Sìn Hồ, Sìn Hồ, Lai Châu</t>
  </si>
  <si>
    <t>Số 03/2015/DSPT ngày 06/3/2015 của TAND tỉnh Lai Châu</t>
  </si>
  <si>
    <t>21/QĐ-CCTHADS ngày 10/8/2018</t>
  </si>
  <si>
    <t>Số 62/QĐ-CCTHADS ngày 17/4/2015</t>
  </si>
  <si>
    <t>Nguyễn Đức Nhượng</t>
  </si>
  <si>
    <t>Tổ 5, phường Quyết Tiến, thành phố Lai Châu, tỉnh Lai Châu</t>
  </si>
  <si>
    <t>Số 11/QĐ-CTHADS ngày 28/5/2018</t>
  </si>
  <si>
    <t>Tiền bồi thường thiệt hại về tài sản: 830,850000đ</t>
  </si>
  <si>
    <t>Số: 08/QĐ-CTHADS ngày 28/8/2018</t>
  </si>
  <si>
    <t>Số 01/HSST ngày 02/12/2015 của TAND huyện Mường Tè</t>
  </si>
  <si>
    <t>Số 02/HSST ngày 27/5/2014 của TAND huyện Mường Tè</t>
  </si>
  <si>
    <t>Tiền phạt: 8,269,000đ</t>
  </si>
  <si>
    <t>Bồi thường: 3,000,000đ</t>
  </si>
  <si>
    <t>Phạm Thanh Vân</t>
  </si>
  <si>
    <t>Bản Seo Pả, xã Lản Nhì Thàng, huyện Phong Thổ, tỉnh Lai Châu</t>
  </si>
  <si>
    <t>Số 72/2017/HSST ngày 14/9/2015 của TAND tỉnh Lai Châu</t>
  </si>
  <si>
    <t>Số 05/QĐ-CTHADS ngày 19/12/2017</t>
  </si>
  <si>
    <t>Tiền bồi tường 37,740,000 đ</t>
  </si>
  <si>
    <t>Số 09/QĐ-CTHADS ngày 06/9/2018</t>
  </si>
  <si>
    <t>Đinh Văn Siêng</t>
  </si>
  <si>
    <t>Bản Hợp 1, xã Bản Lang, huyện Phong Thổ, Lai Châu</t>
  </si>
  <si>
    <t>Số 74/2012/HSST ngày 06/06/2012 của TAND tỉnh Lai Châu</t>
  </si>
  <si>
    <t>Số51/2017/HSST ngày 29/9/2017 của TAND tỉnh Lai Châu</t>
  </si>
  <si>
    <t>Số 12/QĐ-CTHADS ngày 09/7/2018</t>
  </si>
  <si>
    <t>Tiền bồi thường tổn thất tinh thần 66,667,000đ</t>
  </si>
  <si>
    <t>Số: 10/QĐ-CTHADS ngày 06/9/2018</t>
  </si>
  <si>
    <t>Tiền phạt: 8,235,000đ</t>
  </si>
  <si>
    <t>Nguyễn Bá Quỳnh</t>
  </si>
  <si>
    <t>Bản Nà Bảo, xã Thân Thuộc, huyện Tân Uyên</t>
  </si>
  <si>
    <t>Số 57/2017/QĐST-DS ngày 30/5/2017 của TAND huyện Than Uyên</t>
  </si>
  <si>
    <t>Số 82/QĐ-CCTHA ngày 13/3/2018</t>
  </si>
  <si>
    <t>Theo đơn yêu cầu 50,00,000đ</t>
  </si>
  <si>
    <t>Số 18/QĐ-CCTHA ngày 27/9/2018</t>
  </si>
  <si>
    <t>Số:16/QĐ-CCTHA ngày 25/9/2018</t>
  </si>
  <si>
    <t>APST có giá ngạch: 36,000,000đ</t>
  </si>
  <si>
    <t>Số 06/2018/QĐST-DS ngày 06/6/2018 của TAND huyện Than Uyên</t>
  </si>
  <si>
    <t>Số 163/QĐ-CCTHA ngày 09/7/2018</t>
  </si>
  <si>
    <t>Theo đơn yêu cầu 40,00,000đ</t>
  </si>
  <si>
    <t>Số 19/QĐ-CCTHA ngày 27/9/2018</t>
  </si>
  <si>
    <t>Nguyễn Thị Tới</t>
  </si>
  <si>
    <t>Số: 07/2017/HSST ngày 28/11/2017 của TAND tinhr Lào Cai</t>
  </si>
  <si>
    <t>Số: 44/QĐ-CCTHADS ngày 05/01/2018</t>
  </si>
  <si>
    <t>Số: 17/QĐ-CCTHA ngày 27/9/2018</t>
  </si>
  <si>
    <t>Lường Văn Dạ + Hà Văn Minh</t>
  </si>
  <si>
    <t>bản Co Tói, xã Nậm Sỏ, huyện Tân Uyên</t>
  </si>
  <si>
    <t>Số 14/2016/HSST ngày 17/4/2015 của TAND huyện Tân Uyên</t>
  </si>
  <si>
    <t>Số 84/QĐ ngày 26/5/2015</t>
  </si>
  <si>
    <t>20/QĐ-CCTHADS ngày 28/9/2018</t>
  </si>
  <si>
    <t>Giao tiền: 18,000,000đ</t>
  </si>
  <si>
    <t>Tiền phạt sung quỹ Nhà nước: 6,800,000</t>
  </si>
  <si>
    <t>Tiền phạt và lãi suất chậm thi hành: 14.630,000đ</t>
  </si>
  <si>
    <t xml:space="preserve"> Tiền phạt : 48,000,000đ</t>
  </si>
  <si>
    <t>Phạm Quang Hào</t>
  </si>
  <si>
    <t>Tổ 19, phường Tân Phong, thành phố Lai Châu</t>
  </si>
  <si>
    <t>03/2013/HNGĐ-PT ngày 27/9/2013 của TAND tỉnh Lai Châu</t>
  </si>
  <si>
    <t>85/QĐ-CCTHADS ngày 27/11/2018</t>
  </si>
  <si>
    <t>17/12/2018</t>
  </si>
  <si>
    <t>Số 01/QĐ-CCTHADS ngày 20/12/2018</t>
  </si>
  <si>
    <t>bản Pắc Lý, xã Pắc Ta, huyện Tân Uyên</t>
  </si>
  <si>
    <t>Số 03/2017/HSST ngày 06/4/2017 của TAND huyện Tân Uyên</t>
  </si>
  <si>
    <t>Số 35/QĐ-CCTHADS ngày 05/01/2018</t>
  </si>
  <si>
    <t>Trả tiền lần 02 cho ông Thào A Sỳ số tiền 10.850.000 đồng</t>
  </si>
  <si>
    <t>30/11/2018</t>
  </si>
  <si>
    <t>Số 05/QĐ-CCTHADS ngày 03/12/2018</t>
  </si>
  <si>
    <t>Số 59/QĐ-CCTHADS ngày 30/01/2018</t>
  </si>
  <si>
    <t>Trả tiền cho ông Vàng A Phái số tiền 10.600.000 đồng</t>
  </si>
  <si>
    <t>Số 04/QĐ-CCTHADS ngày 03/12/2018</t>
  </si>
  <si>
    <t>Tráng A Chía</t>
  </si>
  <si>
    <t>bản Thào B, xã Hố Mít, huyện Tân Uyên</t>
  </si>
  <si>
    <t>58/2014/HSST ngày 28/8/2014 của TAND huyện Tân Uyên</t>
  </si>
  <si>
    <t>Số 15/QĐ-CCTHADS ngày 28/10/2014</t>
  </si>
  <si>
    <t>Bồi thường thiệt hại về tài sản cho 12 bị hại số tiền: 28.130.000 đồng</t>
  </si>
  <si>
    <t>Số 03/QĐ-CCTHADS ngày 03/12/2018</t>
  </si>
  <si>
    <t>Truy thu: 7,000,000đ</t>
  </si>
  <si>
    <t>55/2018/HSST ngày 18/9/2018 của TAND huyện Phong Thổ</t>
  </si>
  <si>
    <t>Số 13/QĐ-CCTHA ngày 23/10/2018</t>
  </si>
  <si>
    <t>18/12/2018</t>
  </si>
  <si>
    <t>Số 01/QĐ-CCTHA ngày 21/12/2018</t>
  </si>
  <si>
    <t>Đèo Văn Sâm</t>
  </si>
  <si>
    <t>bản Nà Cúng, xã Mường So, huyện Phong Thổ</t>
  </si>
  <si>
    <t>Nguyễn Thị Hoa và Bùi Thanh Tùng</t>
  </si>
  <si>
    <t>Tổ 02, phường Quyết Tiến, thành phố Lai Châu</t>
  </si>
  <si>
    <t>Số 104/QĐ-CCTHADS ngày 11/12/2018</t>
  </si>
  <si>
    <t>Tiền trả nợ cho Vàng Thị Thiên và Hoàng Văn Hiền 1.130.000.000 đồng</t>
  </si>
  <si>
    <t>28/12/2018</t>
  </si>
  <si>
    <t>Số 03/QĐ-CCTHADS ngày 02/01/2019</t>
  </si>
  <si>
    <t>Chi cục THADS huyện Tam Đường</t>
  </si>
  <si>
    <t xml:space="preserve">Số 01/2016/DSPT ngày 14/12/2016 của TAND tỉnh Lai Châu và Số 04/2016/DSST ngày 07/9/2016 của TAND thành phố Lai Châu               </t>
  </si>
  <si>
    <t>Lê Thị Hải</t>
  </si>
  <si>
    <t>Tổ 03, phường Quyết Tiến, thành phố Lai Châu</t>
  </si>
  <si>
    <t>03/2018/DSST ngày 21/3/2018 của TAND thành phố Lai Châu</t>
  </si>
  <si>
    <t>Số 222/QĐ-CCTHADS ngày 06/6/2018</t>
  </si>
  <si>
    <t>Tiền trả lại cho Phạm Thị Tám 50.000.000 đồng</t>
  </si>
  <si>
    <t>Số 05/QĐ-CCTHADS ngày 10/01/2019</t>
  </si>
  <si>
    <t>bản Nà Bảo, xã Thân Thuộc, huyện Tân Uyên</t>
  </si>
  <si>
    <t>Số 04/2016/QĐST-DS ngày 27/9/2016 của TAND huyện Tân Uyên</t>
  </si>
  <si>
    <t>Số 62/QĐ-CCTHADS ngày 01/3/2017</t>
  </si>
  <si>
    <t>Trả tiền theo đơn yêu cầu 28.000.000 đồng</t>
  </si>
  <si>
    <t>Số 7/QĐ-CCTHADS ngày 10/01/2019</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</si>
  <si>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</si>
  <si>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</si>
  <si>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</si>
  <si>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</si>
  <si>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</si>
  <si>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</si>
  <si>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</si>
  <si>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</si>
  <si>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</si>
  <si>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</si>
  <si>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</si>
  <si>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</si>
  <si>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</si>
  <si>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</si>
  <si>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</si>
  <si>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</si>
  <si>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</si>
  <si>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</si>
  <si>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</si>
  <si>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</si>
  <si>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Trả nợ: 31.000.000 đồng</t>
  </si>
  <si>
    <t>02/QĐ-CCTHADS ngày 28/3/2019</t>
  </si>
  <si>
    <t>Cao A Gia</t>
  </si>
  <si>
    <t>bản Ma Lù Thàng 2, xã Huổi Luông, huyện Phong Thổ, tỉnh Lai Châu</t>
  </si>
  <si>
    <t>72/2018/HSST ngày 27/11/2018 của TAND thành phố Lai Châu</t>
  </si>
  <si>
    <t>55/QĐ-CCTHADS ngày 14/01/2019</t>
  </si>
  <si>
    <t>Án phí Hình sự sơ thẩ : 200.000 đồng và án phí dân sự sơ thẩm: 300.000 đồng</t>
  </si>
  <si>
    <t>18/3/2019</t>
  </si>
  <si>
    <t>Án phí Hình sự sơ thẩm: 200.000 đồng</t>
  </si>
  <si>
    <t>Truy thu: 1,000,000đ</t>
  </si>
  <si>
    <t>Nguyễn Điệp Thanh</t>
  </si>
  <si>
    <t>khu 10, thị Trấn Mường Tè, huyện Mường Tè</t>
  </si>
  <si>
    <t>số 02/QĐ-CCTHA ngày 05/10/2018</t>
  </si>
  <si>
    <t>Tiền bồi thường công dân 250.000,000 đồng</t>
  </si>
  <si>
    <t>Án phí DSST: 712.000 đồng và Án phí với yêu cầu không được chấp nhận 3.525.000 đồng</t>
  </si>
  <si>
    <t>bản Nà Khương, Bản Bo, Tam Đường</t>
  </si>
  <si>
    <t>10/2013/HSST ngày 29/11/2013 của TAND huyện Tam Đường</t>
  </si>
  <si>
    <t>45/QĐ-CCTHADS ngày 03/01/2014</t>
  </si>
  <si>
    <t>Án phí: 700.000 đồng; Truy thu 2.600.000</t>
  </si>
  <si>
    <t>29/9/2017</t>
  </si>
  <si>
    <t>Số 15/QĐ-CCTHADS ngày 01/9/2016</t>
  </si>
  <si>
    <t>Tiền bồi thường 2.057.000đ</t>
  </si>
  <si>
    <t>01/2017/QĐST-DS ngày 22/12/2017 TAND huyện Mường Tè</t>
  </si>
  <si>
    <t>22/3/2019</t>
  </si>
  <si>
    <t>Số: 01/QĐ-CCTHADS ngày 22/3/2019</t>
  </si>
  <si>
    <t>Vũ Xuân Đoan</t>
  </si>
  <si>
    <t>Tổ 8, phường Quyết Thắng (nay là tổ 6, phường Quyết Tiến), thành phố Lai Châu, tỉnh Lai Châu</t>
  </si>
  <si>
    <t>Số 61/2013/HSST ngày 22/8/2013 của TAND thành phố Lai Châu</t>
  </si>
  <si>
    <t>Số 24/QĐ-CCTHADS ngày 04/10/2013</t>
  </si>
  <si>
    <t>Tiền phạt: 3.500.000 đồng và tiền Truy thu sung công quỹ Nhà nước 8.600.000 đồng</t>
  </si>
  <si>
    <t>Số 07/QĐ-CCTHADS ngày 02/4/2019</t>
  </si>
  <si>
    <t>Tiền trả nợ 228.000.000đ</t>
  </si>
  <si>
    <t>APGN: 10.500,000đ</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</si>
  <si>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</si>
  <si>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</si>
  <si>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</si>
  <si>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</si>
  <si>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</si>
  <si>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</si>
  <si>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</si>
  <si>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</si>
  <si>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</si>
  <si>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</si>
  <si>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</si>
  <si>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Án phí dân sự sơ thẩm của Nguyễn Văn Quân: 16.500.000 đồng; Lê Thị Lành: 12.000.000 đồng.</t>
  </si>
  <si>
    <t>Số 04/QĐ-CCTHADS ngày 27/5/2019</t>
  </si>
  <si>
    <t>Lê Thị Thành</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</si>
  <si>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</si>
  <si>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</si>
  <si>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</si>
  <si>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</si>
  <si>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</si>
  <si>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</si>
  <si>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Hù Văn Hò</t>
  </si>
  <si>
    <t>Bản Chin Chu Chải, xã San Thàng, thành phố Lai Châu, tỉnh Lai Châu</t>
  </si>
  <si>
    <t>Số 28/2017/HSST ngày 10/5/2017 của TAND huyện Sìn Hồ</t>
  </si>
  <si>
    <t>210/QĐ-CCTHADS ngày 20/5/2019</t>
  </si>
  <si>
    <t>Tiền bồi thường thiệt hại về tài sản cho ông Lò Văn Xướng 10.000.000 đồng</t>
  </si>
  <si>
    <t>09/QĐ-CCTHADS ngày 14/6/2019</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</si>
  <si>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</si>
  <si>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</si>
  <si>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</si>
  <si>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</si>
  <si>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</si>
  <si>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</si>
  <si>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thôn Thống Nhất, thị trấn Phong Thổ, huyện Phong Thổ, tỉnh Lai Châu</t>
  </si>
  <si>
    <t>08/2015/HSST ngày 10/11/2015 TAND thành pố Lai Châu</t>
  </si>
  <si>
    <t>49/QĐ-CCTHADS ngày 04/01/2016</t>
  </si>
  <si>
    <t>Án phí dân sự sơ thẩm có giá ngạch 5.038.000 đồng</t>
  </si>
  <si>
    <t>04/QĐ-CCTHADS ngày 20/3/2019</t>
  </si>
  <si>
    <t>07/QĐ-CCTHADS ngày 01/7/2019</t>
  </si>
  <si>
    <t>Tiền phạt 71,700,000đ</t>
  </si>
  <si>
    <t>Tiền phạt: 27.600,000đ</t>
  </si>
  <si>
    <t>Truy Thu: 22.451,085đ</t>
  </si>
  <si>
    <t>Lò Văn Hưởng</t>
  </si>
  <si>
    <t>bản Cáp Na 2, xã Tả Hứa, huyện Than Uyên, tỉnh Lai Châu</t>
  </si>
  <si>
    <t>45/2018/HSST ngày 10/9/2018 của TAND huyện Than Uyên</t>
  </si>
  <si>
    <t>38/QĐ-CCTHADS ngày 02/11/2018</t>
  </si>
  <si>
    <t>Bồi thường thiệt hại về sức khỏe 62.000.000 đồng</t>
  </si>
  <si>
    <t>Số 08/QĐ-CCTHADS ngày 15/7/2019</t>
  </si>
  <si>
    <t>Nguyễn Xuân Việt</t>
  </si>
  <si>
    <t>khu 6 Thị trấn Than Uyên, huyện Than Uyên, tỉnh Lai Châu</t>
  </si>
  <si>
    <t>159/1999/HSST ngày 05/11/2019 của TAND tỉnh Lào Cai</t>
  </si>
  <si>
    <t>01/QĐ-THA ngày 04/01/200</t>
  </si>
  <si>
    <t>Số 06/QĐ-CCTHADS ngày 08/7/2019</t>
  </si>
  <si>
    <t>Tiền trả nợ: 53.755.000đ</t>
  </si>
  <si>
    <t xml:space="preserve">   Án phí dân sự sơ thẩm : 2,825,000đ</t>
  </si>
  <si>
    <t>Tiền phạt và lãi suất chậm thi hành: 9,190,000đ</t>
  </si>
  <si>
    <t>Nguyễn Văn Trung</t>
  </si>
  <si>
    <t>thôn Bản Mới, xã San Thàng, thành phố Lai Châu, tỉnh Lai Châu</t>
  </si>
  <si>
    <t>122/2018/HSST ngày 30/11/2018 và Thông báo 02/2019/TB-TA ngày 01/02/2019 TAND thành phố Lào Cai</t>
  </si>
  <si>
    <t>150/QĐ-CCTHADS ngày 19/02/2019</t>
  </si>
  <si>
    <t>Tiền truy thu nộp NSNN 11.000.000đ</t>
  </si>
  <si>
    <t>Số 11/QĐ-CCTHADS ngày 06/8/2019</t>
  </si>
  <si>
    <t>Phan Đức Chánh</t>
  </si>
  <si>
    <t>thôn Bồ Điền, xã Phong An, huyện Bồ Điền, tỉnh Thừa Thiên Huế</t>
  </si>
  <si>
    <t>48/2018/HSST ngày 11/9/2018 của TAND thành phố Lai Châu</t>
  </si>
  <si>
    <t>37/QĐ-CCTHADS ngày 19/10/2018</t>
  </si>
  <si>
    <t>Tiền phạt 12.500.000đ</t>
  </si>
  <si>
    <t>14/8/2019</t>
  </si>
  <si>
    <t>Số 12/QĐ-CCTHADS ngày 15/8/2019</t>
  </si>
  <si>
    <t>tiền phạt : 7.933,000đ</t>
  </si>
  <si>
    <t>Tiền phạt: 7.750,000đ</t>
  </si>
  <si>
    <t>Tòng Văn Huế + Lường Văn Thành</t>
  </si>
  <si>
    <t>Tòng Văn Huế, địa chỉ: bản Mường 2, xã Mường Than, huyện Than Uyên. Lường Văn Thành, địa chỉ: bản Én Nọi, xã Mường Than, huyện Than Uyên</t>
  </si>
  <si>
    <t>07/2019/HSST ngày 29/3/2019 của TAND huyện Than Uyên</t>
  </si>
  <si>
    <t>203/QĐ-CCTHA ngày 03/6/2019</t>
  </si>
  <si>
    <t>Liên đới bồi thường thiệt hại, trong đó Tòng Văn Huế 4.907.000đ; Lường Văn Thành 1.717.000đ</t>
  </si>
  <si>
    <t>Số 10/QĐ-CCTHADS ngày 08/7/2019</t>
  </si>
  <si>
    <t xml:space="preserve"> Giàng Văn Sân</t>
  </si>
  <si>
    <t xml:space="preserve">   Phạt SQNN : 8,500,000đ</t>
  </si>
  <si>
    <t>Tiền phạt sung quỹ Nhà nước 14.625.000 đồng</t>
  </si>
  <si>
    <t>Án phí DSST:              - Chài 2.237.000đ           - Sân: 2,537,000đ</t>
  </si>
  <si>
    <t>Tiền phạt: 14,600,000đ</t>
  </si>
  <si>
    <t>TT: 79.350.000đ</t>
  </si>
  <si>
    <t>Số 10/QĐ-CCTHA ngày 13/8/2019</t>
  </si>
  <si>
    <t>TP: 21,825,000</t>
  </si>
  <si>
    <t>Từ ngày 01/10/2018 đến 30/82019</t>
  </si>
  <si>
    <t>Tiền phạt 1,493,000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</si>
</sst>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5">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9"/>
      <name val="Tahoma"/>
      <family val="2"/>
    </font>
    <font>
      <b/>
      <sz val="9"/>
      <name val="Tahoma"/>
      <family val="2"/>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sz val="11"/>
      <color indexed="10"/>
      <name val="Times New Roman"/>
      <family val="1"/>
    </font>
    <font>
      <b/>
      <sz val="10"/>
      <color indexed="10"/>
      <name val="Times New Roman"/>
      <family val="1"/>
    </font>
    <font>
      <b/>
      <sz val="13"/>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sz val="11"/>
      <color rgb="FFFF0000"/>
      <name val="Times New Roman"/>
      <family val="1"/>
    </font>
    <font>
      <b/>
      <sz val="10"/>
      <color rgb="FFFF0000"/>
      <name val="Times New Roman"/>
      <family val="1"/>
    </font>
    <font>
      <b/>
      <sz val="13"/>
      <color rgb="FFFF0000"/>
      <name val="Times New Roman"/>
      <family val="1"/>
    </font>
    <font>
      <b/>
      <sz val="14"/>
      <color theme="1"/>
      <name val="Times New Roman"/>
      <family val="1"/>
    </font>
    <font>
      <b/>
      <sz val="13"/>
      <color theme="1"/>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7" fillId="0" borderId="0" xfId="0" applyFont="1" applyBorder="1" applyAlignment="1">
      <alignment/>
    </xf>
    <xf numFmtId="0" fontId="7" fillId="0" borderId="0" xfId="0" applyFont="1" applyAlignment="1">
      <alignment/>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11" fillId="0" borderId="0" xfId="0" applyFont="1" applyBorder="1" applyAlignment="1">
      <alignment horizontal="center"/>
    </xf>
    <xf numFmtId="0" fontId="11" fillId="0" borderId="10" xfId="0" applyFont="1" applyBorder="1" applyAlignment="1">
      <alignment horizontal="center"/>
    </xf>
    <xf numFmtId="0" fontId="64" fillId="0" borderId="0" xfId="0" applyFont="1" applyBorder="1" applyAlignment="1">
      <alignment horizontal="center"/>
    </xf>
    <xf numFmtId="0" fontId="64"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64" fillId="0" borderId="11" xfId="0" applyFont="1" applyBorder="1" applyAlignment="1">
      <alignment horizontal="center"/>
    </xf>
    <xf numFmtId="0" fontId="64" fillId="0" borderId="12"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4" fillId="0" borderId="0" xfId="0" applyFont="1" applyBorder="1" applyAlignment="1">
      <alignment horizontal="center"/>
    </xf>
    <xf numFmtId="0" fontId="0" fillId="0" borderId="0" xfId="0" applyFont="1" applyBorder="1" applyAlignment="1">
      <alignment horizontal="center"/>
    </xf>
    <xf numFmtId="0" fontId="65" fillId="0" borderId="10" xfId="0" applyFont="1" applyBorder="1" applyAlignment="1">
      <alignment horizontal="center" vertical="center" wrapText="1"/>
    </xf>
    <xf numFmtId="0" fontId="65" fillId="0" borderId="10" xfId="0" applyFont="1" applyBorder="1" applyAlignment="1">
      <alignment horizontal="center"/>
    </xf>
    <xf numFmtId="0" fontId="65" fillId="0" borderId="13" xfId="0" applyFont="1" applyBorder="1" applyAlignment="1">
      <alignment horizontal="center" vertical="center" wrapText="1"/>
    </xf>
    <xf numFmtId="0" fontId="65" fillId="0" borderId="10" xfId="0" applyFont="1" applyBorder="1" applyAlignment="1">
      <alignment vertical="center" wrapText="1"/>
    </xf>
    <xf numFmtId="0" fontId="65" fillId="0" borderId="14" xfId="0" applyFont="1" applyBorder="1" applyAlignment="1">
      <alignment horizontal="center" vertical="center" wrapText="1"/>
    </xf>
    <xf numFmtId="0" fontId="65" fillId="0" borderId="10" xfId="0" applyFont="1" applyBorder="1" applyAlignment="1">
      <alignment/>
    </xf>
    <xf numFmtId="0" fontId="65" fillId="0" borderId="14" xfId="0" applyFont="1" applyBorder="1" applyAlignment="1">
      <alignment/>
    </xf>
    <xf numFmtId="0" fontId="66"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4" fillId="0" borderId="0" xfId="0" applyNumberFormat="1" applyFont="1" applyBorder="1" applyAlignment="1">
      <alignment horizontal="center"/>
    </xf>
    <xf numFmtId="3" fontId="64"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3" fontId="15"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7" fillId="0" borderId="0" xfId="0" applyNumberFormat="1"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wrapText="1"/>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8" fillId="0" borderId="10" xfId="0" applyFont="1" applyBorder="1" applyAlignment="1">
      <alignment horizontal="center" vertical="center"/>
    </xf>
    <xf numFmtId="0" fontId="0" fillId="0" borderId="0" xfId="0" applyFont="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8"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Font="1" applyBorder="1" applyAlignment="1">
      <alignment horizontal="center" vertical="center"/>
    </xf>
    <xf numFmtId="0" fontId="18" fillId="0" borderId="15"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5" fillId="0" borderId="17" xfId="42" applyNumberFormat="1" applyFont="1" applyBorder="1" applyAlignment="1">
      <alignment horizontal="center" vertical="center"/>
    </xf>
    <xf numFmtId="41" fontId="19"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5" fillId="0" borderId="11" xfId="42" applyNumberFormat="1" applyFont="1" applyBorder="1" applyAlignment="1">
      <alignment horizontal="center" vertical="center"/>
    </xf>
    <xf numFmtId="41" fontId="19" fillId="0" borderId="10" xfId="42" applyNumberFormat="1" applyFont="1" applyBorder="1" applyAlignment="1">
      <alignment horizontal="center" vertical="center"/>
    </xf>
    <xf numFmtId="41" fontId="18"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5" fillId="0" borderId="10" xfId="42" applyNumberFormat="1" applyFont="1" applyBorder="1" applyAlignment="1">
      <alignment horizontal="center" vertical="center"/>
    </xf>
    <xf numFmtId="0" fontId="5" fillId="0" borderId="17" xfId="0" applyFont="1" applyBorder="1" applyAlignment="1">
      <alignment horizontal="center" vertical="center" wrapText="1"/>
    </xf>
    <xf numFmtId="0" fontId="13" fillId="0" borderId="12" xfId="0" applyFont="1" applyBorder="1" applyAlignment="1">
      <alignment horizontal="center" vertical="center"/>
    </xf>
    <xf numFmtId="14" fontId="5" fillId="0" borderId="17" xfId="0" applyNumberFormat="1" applyFont="1" applyBorder="1" applyAlignment="1">
      <alignment horizontal="center" vertical="center" wrapText="1"/>
    </xf>
    <xf numFmtId="14" fontId="18"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7"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8" fillId="0" borderId="10" xfId="0" applyFont="1" applyBorder="1" applyAlignment="1">
      <alignment horizontal="center"/>
    </xf>
    <xf numFmtId="0" fontId="0" fillId="0" borderId="10" xfId="0" applyFont="1" applyBorder="1" applyAlignment="1">
      <alignment/>
    </xf>
    <xf numFmtId="0" fontId="68" fillId="0" borderId="10" xfId="0" applyFont="1" applyBorder="1" applyAlignment="1">
      <alignment horizontal="center"/>
    </xf>
    <xf numFmtId="0" fontId="69" fillId="0" borderId="10" xfId="0" applyFont="1" applyBorder="1" applyAlignment="1">
      <alignment horizontal="center" vertical="center"/>
    </xf>
    <xf numFmtId="3" fontId="0" fillId="0" borderId="0" xfId="0" applyNumberFormat="1" applyFont="1" applyBorder="1" applyAlignment="1">
      <alignment horizontal="center"/>
    </xf>
    <xf numFmtId="0" fontId="65" fillId="0" borderId="10" xfId="0" applyFont="1" applyBorder="1" applyAlignment="1">
      <alignment/>
    </xf>
    <xf numFmtId="0" fontId="5" fillId="0" borderId="10" xfId="0" applyFont="1" applyBorder="1" applyAlignment="1">
      <alignment/>
    </xf>
    <xf numFmtId="0" fontId="0" fillId="0" borderId="10" xfId="0" applyBorder="1" applyAlignment="1">
      <alignment horizontal="center" vertical="center"/>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70" fillId="0" borderId="10" xfId="0" applyNumberFormat="1" applyFont="1" applyBorder="1" applyAlignment="1">
      <alignment horizontal="center" vertical="center"/>
    </xf>
    <xf numFmtId="41" fontId="71"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72" fillId="0" borderId="14" xfId="0" applyFont="1" applyBorder="1" applyAlignment="1">
      <alignment horizontal="center"/>
    </xf>
    <xf numFmtId="0" fontId="72" fillId="0" borderId="18" xfId="0" applyFont="1" applyBorder="1" applyAlignment="1">
      <alignment horizontal="center"/>
    </xf>
    <xf numFmtId="0" fontId="72" fillId="0" borderId="15" xfId="0" applyFont="1" applyBorder="1" applyAlignment="1">
      <alignment horizontal="center"/>
    </xf>
    <xf numFmtId="0" fontId="72" fillId="0" borderId="1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4" xfId="0" applyFont="1" applyBorder="1" applyAlignment="1">
      <alignment horizontal="center" vertical="center"/>
    </xf>
    <xf numFmtId="0" fontId="72" fillId="0" borderId="18" xfId="0" applyFont="1" applyBorder="1" applyAlignment="1">
      <alignment horizontal="center" vertical="center"/>
    </xf>
    <xf numFmtId="0" fontId="72" fillId="0" borderId="15" xfId="0" applyFont="1" applyBorder="1" applyAlignment="1">
      <alignment horizontal="center" vertical="center"/>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4" xfId="0" applyFont="1" applyBorder="1" applyAlignment="1">
      <alignment horizontal="center"/>
    </xf>
    <xf numFmtId="0" fontId="14" fillId="0" borderId="15" xfId="0" applyFont="1" applyBorder="1" applyAlignment="1">
      <alignment horizontal="center"/>
    </xf>
    <xf numFmtId="0" fontId="3" fillId="0" borderId="19" xfId="0" applyFont="1" applyBorder="1" applyAlignment="1">
      <alignment horizontal="center"/>
    </xf>
    <xf numFmtId="0" fontId="6" fillId="0" borderId="19" xfId="0" applyFont="1" applyBorder="1" applyAlignment="1">
      <alignment horizontal="center"/>
    </xf>
    <xf numFmtId="0" fontId="73" fillId="0" borderId="14" xfId="0" applyFont="1" applyBorder="1" applyAlignment="1">
      <alignment horizontal="center" vertical="center" wrapText="1"/>
    </xf>
    <xf numFmtId="0" fontId="73" fillId="0" borderId="1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190"/>
  <sheetViews>
    <sheetView tabSelected="1" zoomScalePageLayoutView="0" workbookViewId="0" topLeftCell="A181">
      <selection activeCell="P105" sqref="P105"/>
    </sheetView>
  </sheetViews>
  <sheetFormatPr defaultColWidth="9.140625" defaultRowHeight="12.75"/>
  <cols>
    <col min="1" max="1" width="4.00390625" style="70" customWidth="1"/>
    <col min="2" max="2" width="3.28125" style="0" customWidth="1"/>
    <col min="3" max="3" width="16.7109375" style="70" customWidth="1"/>
    <col min="4" max="4" width="19.00390625" style="70" customWidth="1"/>
    <col min="5" max="5" width="21.28125" style="91" customWidth="1"/>
    <col min="6" max="6" width="12.7109375" style="70" customWidth="1"/>
    <col min="7" max="7" width="17.00390625" style="70" customWidth="1"/>
    <col min="8" max="8" width="7.140625" style="80" customWidth="1"/>
    <col min="9" max="9" width="7.00390625" style="91" customWidth="1"/>
    <col min="10" max="10" width="6.8515625" style="91" customWidth="1"/>
    <col min="11" max="11" width="10.8515625" style="70" customWidth="1"/>
    <col min="12" max="12" width="14.140625" style="70" customWidth="1"/>
    <col min="13" max="13" width="7.7109375" style="101" customWidth="1"/>
    <col min="14" max="14" width="9.140625" style="4" customWidth="1"/>
    <col min="15" max="15" width="13.00390625" style="4" bestFit="1" customWidth="1"/>
    <col min="16" max="16" width="10.140625" style="4" bestFit="1" customWidth="1"/>
    <col min="17" max="115" width="9.140625" style="4" customWidth="1"/>
  </cols>
  <sheetData>
    <row r="1" ht="12.75"/>
    <row r="2" spans="1:13" ht="9" customHeight="1">
      <c r="A2" s="53"/>
      <c r="B2" s="6"/>
      <c r="M2" s="98"/>
    </row>
    <row r="3" spans="1:13" ht="21" customHeight="1">
      <c r="A3" s="136" t="s">
        <v>8</v>
      </c>
      <c r="B3" s="136"/>
      <c r="C3" s="136"/>
      <c r="D3" s="136"/>
      <c r="E3" s="136"/>
      <c r="F3" s="29"/>
      <c r="G3" s="29"/>
      <c r="H3" s="139" t="s">
        <v>222</v>
      </c>
      <c r="I3" s="139"/>
      <c r="J3" s="139"/>
      <c r="K3" s="139"/>
      <c r="L3" s="139"/>
      <c r="M3" s="7"/>
    </row>
    <row r="4" spans="1:115" s="2" customFormat="1" ht="18.75" customHeight="1">
      <c r="A4" s="137" t="s">
        <v>12</v>
      </c>
      <c r="B4" s="137"/>
      <c r="C4" s="137"/>
      <c r="D4" s="137"/>
      <c r="E4" s="137"/>
      <c r="F4" s="50"/>
      <c r="G4" s="50"/>
      <c r="H4" s="138" t="s">
        <v>223</v>
      </c>
      <c r="I4" s="138"/>
      <c r="J4" s="138"/>
      <c r="K4" s="138"/>
      <c r="L4" s="138"/>
      <c r="M4" s="13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52"/>
      <c r="B5" s="8"/>
      <c r="C5" s="52"/>
      <c r="D5" s="52"/>
      <c r="E5" s="52"/>
      <c r="F5" s="50"/>
      <c r="G5" s="50"/>
      <c r="H5" s="138"/>
      <c r="I5" s="138"/>
      <c r="J5" s="138"/>
      <c r="K5" s="138"/>
      <c r="L5" s="138"/>
      <c r="M5" s="13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54"/>
      <c r="B6" s="137" t="s">
        <v>4</v>
      </c>
      <c r="C6" s="137"/>
      <c r="D6" s="137"/>
      <c r="E6" s="137"/>
      <c r="F6" s="137"/>
      <c r="G6" s="137"/>
      <c r="H6" s="137"/>
      <c r="I6" s="137"/>
      <c r="J6" s="137"/>
      <c r="K6" s="137"/>
      <c r="L6" s="137"/>
      <c r="M6" s="137"/>
    </row>
    <row r="7" spans="1:13" ht="24" customHeight="1">
      <c r="A7" s="54"/>
      <c r="B7" s="8"/>
      <c r="C7" s="52"/>
      <c r="D7" s="142" t="s">
        <v>1006</v>
      </c>
      <c r="E7" s="142"/>
      <c r="F7" s="142"/>
      <c r="G7" s="142"/>
      <c r="H7" s="142"/>
      <c r="I7" s="142"/>
      <c r="J7" s="142"/>
      <c r="K7" s="143"/>
      <c r="L7" s="143"/>
      <c r="M7" s="143"/>
    </row>
    <row r="8" spans="1:115" s="1" customFormat="1" ht="31.5" customHeight="1">
      <c r="A8" s="132" t="s">
        <v>6</v>
      </c>
      <c r="B8" s="133" t="s">
        <v>3</v>
      </c>
      <c r="C8" s="133" t="s">
        <v>2</v>
      </c>
      <c r="D8" s="133" t="s">
        <v>5</v>
      </c>
      <c r="E8" s="133" t="s">
        <v>11</v>
      </c>
      <c r="F8" s="133" t="s">
        <v>10</v>
      </c>
      <c r="G8" s="129" t="s">
        <v>0</v>
      </c>
      <c r="H8" s="130"/>
      <c r="I8" s="130"/>
      <c r="J8" s="131"/>
      <c r="K8" s="133" t="s">
        <v>122</v>
      </c>
      <c r="L8" s="133" t="s">
        <v>9</v>
      </c>
      <c r="M8" s="133"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32"/>
      <c r="B9" s="135"/>
      <c r="C9" s="135"/>
      <c r="D9" s="135"/>
      <c r="E9" s="135"/>
      <c r="F9" s="135"/>
      <c r="G9" s="133" t="s">
        <v>123</v>
      </c>
      <c r="H9" s="129" t="s">
        <v>124</v>
      </c>
      <c r="I9" s="130"/>
      <c r="J9" s="131"/>
      <c r="K9" s="135"/>
      <c r="L9" s="135"/>
      <c r="M9" s="13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32"/>
      <c r="B10" s="134"/>
      <c r="C10" s="134"/>
      <c r="D10" s="134"/>
      <c r="E10" s="134"/>
      <c r="F10" s="134"/>
      <c r="G10" s="134"/>
      <c r="H10" s="9" t="s">
        <v>125</v>
      </c>
      <c r="I10" s="9" t="s">
        <v>126</v>
      </c>
      <c r="J10" s="9" t="s">
        <v>127</v>
      </c>
      <c r="K10" s="134"/>
      <c r="L10" s="134"/>
      <c r="M10" s="13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41">
        <v>1</v>
      </c>
      <c r="B11" s="13">
        <v>2</v>
      </c>
      <c r="C11" s="41">
        <v>3</v>
      </c>
      <c r="D11" s="41">
        <v>4</v>
      </c>
      <c r="E11" s="41">
        <v>5</v>
      </c>
      <c r="F11" s="41">
        <v>6</v>
      </c>
      <c r="G11" s="41">
        <v>7</v>
      </c>
      <c r="H11" s="41">
        <v>8</v>
      </c>
      <c r="I11" s="41">
        <v>9</v>
      </c>
      <c r="J11" s="41">
        <v>10</v>
      </c>
      <c r="K11" s="41">
        <v>11</v>
      </c>
      <c r="L11" s="41">
        <v>12</v>
      </c>
      <c r="M11" s="13">
        <v>13</v>
      </c>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row>
    <row r="12" spans="1:115" s="19" customFormat="1" ht="25.5" customHeight="1">
      <c r="A12" s="51"/>
      <c r="B12" s="140" t="s">
        <v>7</v>
      </c>
      <c r="C12" s="141"/>
      <c r="D12" s="51"/>
      <c r="E12" s="51"/>
      <c r="F12" s="51"/>
      <c r="G12" s="51"/>
      <c r="H12" s="42">
        <f>H13+H28+H56+H74+H92+H118+H151+H155+H186</f>
        <v>163</v>
      </c>
      <c r="I12" s="42">
        <v>0</v>
      </c>
      <c r="J12" s="42">
        <f>J13+J28+J56+J74+J92+J118+J151+J155+J186</f>
        <v>6</v>
      </c>
      <c r="K12" s="51"/>
      <c r="L12" s="51"/>
      <c r="M12" s="30"/>
      <c r="N12" s="18"/>
      <c r="O12" s="48">
        <f>O13+O28+O56+O74+O92+O118+O151+O155+O186</f>
        <v>51971134</v>
      </c>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row>
    <row r="13" spans="1:115" s="19" customFormat="1" ht="25.5" customHeight="1">
      <c r="A13" s="68" t="s">
        <v>15</v>
      </c>
      <c r="B13" s="120" t="s">
        <v>13</v>
      </c>
      <c r="C13" s="121"/>
      <c r="D13" s="121"/>
      <c r="E13" s="121"/>
      <c r="F13" s="121"/>
      <c r="G13" s="122"/>
      <c r="H13" s="81">
        <v>14</v>
      </c>
      <c r="I13" s="81"/>
      <c r="J13" s="81">
        <v>0</v>
      </c>
      <c r="K13" s="81"/>
      <c r="L13" s="81"/>
      <c r="M13" s="99"/>
      <c r="N13" s="18"/>
      <c r="O13" s="58">
        <f>O14+O15+O16+O17+O18+O19+O20+O21+O22+O23+O24+O25+O26+O27</f>
        <v>30141424</v>
      </c>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row>
    <row r="14" spans="1:115" s="10" customFormat="1" ht="40.5" customHeight="1">
      <c r="A14" s="64">
        <v>1</v>
      </c>
      <c r="B14" s="33"/>
      <c r="C14" s="56" t="s">
        <v>413</v>
      </c>
      <c r="D14" s="56" t="s">
        <v>414</v>
      </c>
      <c r="E14" s="56" t="s">
        <v>415</v>
      </c>
      <c r="F14" s="56" t="s">
        <v>416</v>
      </c>
      <c r="G14" s="56" t="s">
        <v>417</v>
      </c>
      <c r="H14" s="64" t="s">
        <v>133</v>
      </c>
      <c r="I14" s="64"/>
      <c r="J14" s="64"/>
      <c r="K14" s="65" t="s">
        <v>641</v>
      </c>
      <c r="L14" s="64" t="s">
        <v>418</v>
      </c>
      <c r="M14" s="64"/>
      <c r="N14" s="14"/>
      <c r="O14" s="43">
        <v>101400</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row>
    <row r="15" spans="1:115" s="10" customFormat="1" ht="43.5" customHeight="1">
      <c r="A15" s="64">
        <v>2</v>
      </c>
      <c r="B15" s="33"/>
      <c r="C15" s="56" t="s">
        <v>239</v>
      </c>
      <c r="D15" s="56" t="s">
        <v>240</v>
      </c>
      <c r="E15" s="56" t="s">
        <v>298</v>
      </c>
      <c r="F15" s="56" t="s">
        <v>241</v>
      </c>
      <c r="G15" s="56" t="s">
        <v>242</v>
      </c>
      <c r="H15" s="64" t="s">
        <v>133</v>
      </c>
      <c r="I15" s="64"/>
      <c r="J15" s="64"/>
      <c r="K15" s="65" t="s">
        <v>624</v>
      </c>
      <c r="L15" s="64" t="s">
        <v>243</v>
      </c>
      <c r="M15" s="64"/>
      <c r="N15" s="14"/>
      <c r="O15" s="43">
        <v>19500</v>
      </c>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row>
    <row r="16" spans="1:115" s="10" customFormat="1" ht="43.5" customHeight="1">
      <c r="A16" s="64">
        <v>3</v>
      </c>
      <c r="B16" s="33"/>
      <c r="C16" s="56" t="s">
        <v>499</v>
      </c>
      <c r="D16" s="56" t="s">
        <v>274</v>
      </c>
      <c r="E16" s="56" t="s">
        <v>275</v>
      </c>
      <c r="F16" s="56" t="s">
        <v>276</v>
      </c>
      <c r="G16" s="56" t="s">
        <v>277</v>
      </c>
      <c r="H16" s="64" t="s">
        <v>133</v>
      </c>
      <c r="I16" s="64"/>
      <c r="J16" s="64"/>
      <c r="K16" s="65">
        <v>43102</v>
      </c>
      <c r="L16" s="64" t="s">
        <v>278</v>
      </c>
      <c r="M16" s="64"/>
      <c r="N16" s="14"/>
      <c r="O16" s="43">
        <v>30000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row>
    <row r="17" spans="1:115" s="10" customFormat="1" ht="51" customHeight="1">
      <c r="A17" s="64">
        <v>4</v>
      </c>
      <c r="B17" s="33"/>
      <c r="C17" s="56" t="s">
        <v>689</v>
      </c>
      <c r="D17" s="56" t="s">
        <v>690</v>
      </c>
      <c r="E17" s="56" t="s">
        <v>691</v>
      </c>
      <c r="F17" s="56" t="s">
        <v>692</v>
      </c>
      <c r="G17" s="56" t="s">
        <v>693</v>
      </c>
      <c r="H17" s="64" t="s">
        <v>133</v>
      </c>
      <c r="I17" s="64"/>
      <c r="J17" s="64"/>
      <c r="K17" s="65" t="s">
        <v>694</v>
      </c>
      <c r="L17" s="64" t="s">
        <v>695</v>
      </c>
      <c r="M17" s="64"/>
      <c r="N17" s="14"/>
      <c r="O17" s="43">
        <v>28480000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row>
    <row r="18" spans="1:115" s="10" customFormat="1" ht="43.5" customHeight="1">
      <c r="A18" s="64">
        <v>5</v>
      </c>
      <c r="B18" s="33"/>
      <c r="C18" s="56" t="s">
        <v>669</v>
      </c>
      <c r="D18" s="56" t="s">
        <v>670</v>
      </c>
      <c r="E18" s="56" t="s">
        <v>671</v>
      </c>
      <c r="F18" s="56" t="s">
        <v>672</v>
      </c>
      <c r="G18" s="56" t="s">
        <v>673</v>
      </c>
      <c r="H18" s="64" t="s">
        <v>133</v>
      </c>
      <c r="I18" s="64"/>
      <c r="J18" s="64"/>
      <c r="K18" s="65" t="s">
        <v>674</v>
      </c>
      <c r="L18" s="64" t="s">
        <v>675</v>
      </c>
      <c r="M18" s="64"/>
      <c r="N18" s="14"/>
      <c r="O18" s="43">
        <v>189800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row>
    <row r="19" spans="1:115" s="10" customFormat="1" ht="50.25" customHeight="1">
      <c r="A19" s="64">
        <v>6</v>
      </c>
      <c r="B19" s="33"/>
      <c r="C19" s="56" t="s">
        <v>676</v>
      </c>
      <c r="D19" s="56" t="s">
        <v>677</v>
      </c>
      <c r="E19" s="56" t="s">
        <v>678</v>
      </c>
      <c r="F19" s="56" t="s">
        <v>679</v>
      </c>
      <c r="G19" s="56" t="s">
        <v>680</v>
      </c>
      <c r="H19" s="64" t="s">
        <v>133</v>
      </c>
      <c r="I19" s="64"/>
      <c r="J19" s="64"/>
      <c r="K19" s="65" t="s">
        <v>681</v>
      </c>
      <c r="L19" s="64" t="s">
        <v>682</v>
      </c>
      <c r="M19" s="64"/>
      <c r="N19" s="32"/>
      <c r="O19" s="43">
        <v>92600</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row>
    <row r="20" spans="1:115" s="10" customFormat="1" ht="50.25" customHeight="1">
      <c r="A20" s="64">
        <v>7</v>
      </c>
      <c r="B20" s="33"/>
      <c r="C20" s="56" t="s">
        <v>166</v>
      </c>
      <c r="D20" s="56" t="s">
        <v>255</v>
      </c>
      <c r="E20" s="56" t="s">
        <v>683</v>
      </c>
      <c r="F20" s="56" t="s">
        <v>684</v>
      </c>
      <c r="G20" s="56" t="s">
        <v>685</v>
      </c>
      <c r="H20" s="64" t="s">
        <v>133</v>
      </c>
      <c r="I20" s="64"/>
      <c r="J20" s="64"/>
      <c r="K20" s="65">
        <v>43254</v>
      </c>
      <c r="L20" s="64" t="s">
        <v>686</v>
      </c>
      <c r="M20" s="64"/>
      <c r="N20" s="32"/>
      <c r="O20" s="43">
        <v>20000</v>
      </c>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row>
    <row r="21" spans="1:115" s="10" customFormat="1" ht="50.25" customHeight="1">
      <c r="A21" s="64">
        <v>8</v>
      </c>
      <c r="B21" s="33"/>
      <c r="C21" s="56" t="s">
        <v>166</v>
      </c>
      <c r="D21" s="56" t="s">
        <v>255</v>
      </c>
      <c r="E21" s="56" t="s">
        <v>683</v>
      </c>
      <c r="F21" s="56" t="s">
        <v>687</v>
      </c>
      <c r="G21" s="56" t="s">
        <v>685</v>
      </c>
      <c r="H21" s="64" t="s">
        <v>133</v>
      </c>
      <c r="I21" s="64"/>
      <c r="J21" s="64"/>
      <c r="K21" s="65">
        <v>43254</v>
      </c>
      <c r="L21" s="64" t="s">
        <v>688</v>
      </c>
      <c r="M21" s="64"/>
      <c r="N21" s="32"/>
      <c r="O21" s="43">
        <v>20000</v>
      </c>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row>
    <row r="22" spans="1:115" s="10" customFormat="1" ht="50.25" customHeight="1">
      <c r="A22" s="64">
        <v>9</v>
      </c>
      <c r="B22" s="33"/>
      <c r="C22" s="56" t="s">
        <v>696</v>
      </c>
      <c r="D22" s="56" t="s">
        <v>697</v>
      </c>
      <c r="E22" s="56" t="s">
        <v>698</v>
      </c>
      <c r="F22" s="56" t="s">
        <v>699</v>
      </c>
      <c r="G22" s="56" t="s">
        <v>704</v>
      </c>
      <c r="H22" s="64" t="s">
        <v>141</v>
      </c>
      <c r="I22" s="64"/>
      <c r="J22" s="64"/>
      <c r="K22" s="65">
        <v>43236</v>
      </c>
      <c r="L22" s="64" t="s">
        <v>700</v>
      </c>
      <c r="M22" s="64"/>
      <c r="N22" s="32"/>
      <c r="O22" s="43">
        <v>32145</v>
      </c>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row>
    <row r="23" spans="1:115" s="10" customFormat="1" ht="50.25" customHeight="1">
      <c r="A23" s="64">
        <v>10</v>
      </c>
      <c r="B23" s="33"/>
      <c r="C23" s="56" t="s">
        <v>701</v>
      </c>
      <c r="D23" s="56" t="s">
        <v>697</v>
      </c>
      <c r="E23" s="56" t="s">
        <v>698</v>
      </c>
      <c r="F23" s="56" t="s">
        <v>702</v>
      </c>
      <c r="G23" s="56" t="s">
        <v>703</v>
      </c>
      <c r="H23" s="64" t="s">
        <v>141</v>
      </c>
      <c r="I23" s="64"/>
      <c r="J23" s="64"/>
      <c r="K23" s="65">
        <v>43236</v>
      </c>
      <c r="L23" s="64" t="s">
        <v>705</v>
      </c>
      <c r="M23" s="64"/>
      <c r="N23" s="32"/>
      <c r="O23" s="43">
        <v>170722</v>
      </c>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row>
    <row r="24" spans="1:115" s="10" customFormat="1" ht="50.25" customHeight="1">
      <c r="A24" s="64">
        <v>11</v>
      </c>
      <c r="B24" s="33"/>
      <c r="C24" s="56" t="s">
        <v>774</v>
      </c>
      <c r="D24" s="56" t="s">
        <v>775</v>
      </c>
      <c r="E24" s="56" t="s">
        <v>791</v>
      </c>
      <c r="F24" s="56" t="s">
        <v>776</v>
      </c>
      <c r="G24" s="56" t="s">
        <v>777</v>
      </c>
      <c r="H24" s="64" t="s">
        <v>141</v>
      </c>
      <c r="I24" s="64"/>
      <c r="J24" s="64"/>
      <c r="K24" s="65">
        <v>43336</v>
      </c>
      <c r="L24" s="64" t="s">
        <v>778</v>
      </c>
      <c r="M24" s="64"/>
      <c r="N24" s="32"/>
      <c r="O24" s="43">
        <v>830850</v>
      </c>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row>
    <row r="25" spans="1:115" s="10" customFormat="1" ht="50.25" customHeight="1">
      <c r="A25" s="64">
        <v>12</v>
      </c>
      <c r="B25" s="33"/>
      <c r="C25" s="56" t="s">
        <v>783</v>
      </c>
      <c r="D25" s="56" t="s">
        <v>784</v>
      </c>
      <c r="E25" s="56" t="s">
        <v>785</v>
      </c>
      <c r="F25" s="56" t="s">
        <v>786</v>
      </c>
      <c r="G25" s="56" t="s">
        <v>787</v>
      </c>
      <c r="H25" s="64" t="s">
        <v>141</v>
      </c>
      <c r="I25" s="64"/>
      <c r="J25" s="64"/>
      <c r="K25" s="65">
        <v>43346</v>
      </c>
      <c r="L25" s="64" t="s">
        <v>788</v>
      </c>
      <c r="M25" s="64"/>
      <c r="N25" s="32"/>
      <c r="O25" s="43">
        <v>37740</v>
      </c>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row>
    <row r="26" spans="1:115" s="10" customFormat="1" ht="50.25" customHeight="1">
      <c r="A26" s="64">
        <v>13</v>
      </c>
      <c r="B26" s="33"/>
      <c r="C26" s="56" t="s">
        <v>789</v>
      </c>
      <c r="D26" s="56" t="s">
        <v>790</v>
      </c>
      <c r="E26" s="56" t="s">
        <v>792</v>
      </c>
      <c r="F26" s="56" t="s">
        <v>793</v>
      </c>
      <c r="G26" s="56" t="s">
        <v>794</v>
      </c>
      <c r="H26" s="64" t="s">
        <v>141</v>
      </c>
      <c r="I26" s="64"/>
      <c r="J26" s="64"/>
      <c r="K26" s="65">
        <v>43347</v>
      </c>
      <c r="L26" s="64" t="s">
        <v>795</v>
      </c>
      <c r="M26" s="64"/>
      <c r="N26" s="32"/>
      <c r="O26" s="43">
        <v>66667</v>
      </c>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row>
    <row r="27" spans="1:115" s="23" customFormat="1" ht="210.75" customHeight="1">
      <c r="A27" s="64">
        <v>14</v>
      </c>
      <c r="B27" s="33"/>
      <c r="C27" s="56" t="s">
        <v>948</v>
      </c>
      <c r="D27" s="56" t="s">
        <v>949</v>
      </c>
      <c r="E27" s="56" t="s">
        <v>950</v>
      </c>
      <c r="F27" s="56" t="s">
        <v>951</v>
      </c>
      <c r="G27" s="56" t="s">
        <v>952</v>
      </c>
      <c r="H27" s="64" t="s">
        <v>141</v>
      </c>
      <c r="I27" s="64"/>
      <c r="J27" s="64"/>
      <c r="K27" s="65">
        <v>43530</v>
      </c>
      <c r="L27" s="64" t="s">
        <v>953</v>
      </c>
      <c r="M27" s="64"/>
      <c r="N27" s="22"/>
      <c r="O27" s="44">
        <v>50000</v>
      </c>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24" customHeight="1">
      <c r="A28" s="126" t="s">
        <v>14</v>
      </c>
      <c r="B28" s="127"/>
      <c r="C28" s="127"/>
      <c r="D28" s="127"/>
      <c r="E28" s="127"/>
      <c r="F28" s="127"/>
      <c r="G28" s="128"/>
      <c r="H28" s="116">
        <v>27</v>
      </c>
      <c r="I28" s="64"/>
      <c r="J28" s="90">
        <v>0</v>
      </c>
      <c r="K28" s="90"/>
      <c r="L28" s="90"/>
      <c r="M28" s="100"/>
      <c r="N28" s="22"/>
      <c r="O28" s="59">
        <f>SUM(O29:O55)</f>
        <v>15609493</v>
      </c>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43.5" customHeight="1">
      <c r="A29" s="60">
        <v>1</v>
      </c>
      <c r="B29" s="33"/>
      <c r="C29" s="60" t="s">
        <v>285</v>
      </c>
      <c r="D29" s="56" t="s">
        <v>44</v>
      </c>
      <c r="E29" s="56" t="s">
        <v>46</v>
      </c>
      <c r="F29" s="56" t="s">
        <v>45</v>
      </c>
      <c r="G29" s="56" t="s">
        <v>198</v>
      </c>
      <c r="H29" s="82" t="s">
        <v>133</v>
      </c>
      <c r="I29" s="92"/>
      <c r="J29" s="56"/>
      <c r="K29" s="66">
        <v>43161</v>
      </c>
      <c r="L29" s="56" t="s">
        <v>264</v>
      </c>
      <c r="M29" s="55"/>
      <c r="N29" s="22"/>
      <c r="O29" s="44">
        <v>13950</v>
      </c>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55.5" customHeight="1">
      <c r="A30" s="60">
        <v>2</v>
      </c>
      <c r="B30" s="33"/>
      <c r="C30" s="60" t="s">
        <v>47</v>
      </c>
      <c r="D30" s="56" t="s">
        <v>44</v>
      </c>
      <c r="E30" s="56" t="s">
        <v>49</v>
      </c>
      <c r="F30" s="56" t="s">
        <v>48</v>
      </c>
      <c r="G30" s="56" t="s">
        <v>174</v>
      </c>
      <c r="H30" s="82" t="s">
        <v>133</v>
      </c>
      <c r="I30" s="82"/>
      <c r="J30" s="56"/>
      <c r="K30" s="66">
        <v>43196</v>
      </c>
      <c r="L30" s="56" t="s">
        <v>263</v>
      </c>
      <c r="M30" s="55"/>
      <c r="N30" s="22"/>
      <c r="O30" s="44">
        <v>5000</v>
      </c>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54.75" customHeight="1">
      <c r="A31" s="60">
        <v>3</v>
      </c>
      <c r="B31" s="33"/>
      <c r="C31" s="60" t="s">
        <v>51</v>
      </c>
      <c r="D31" s="56" t="s">
        <v>50</v>
      </c>
      <c r="E31" s="56" t="s">
        <v>53</v>
      </c>
      <c r="F31" s="56" t="s">
        <v>52</v>
      </c>
      <c r="G31" s="56" t="s">
        <v>991</v>
      </c>
      <c r="H31" s="82" t="s">
        <v>133</v>
      </c>
      <c r="I31" s="82"/>
      <c r="J31" s="56"/>
      <c r="K31" s="66">
        <v>43276</v>
      </c>
      <c r="L31" s="56" t="s">
        <v>292</v>
      </c>
      <c r="M31" s="55"/>
      <c r="N31" s="22"/>
      <c r="O31" s="44">
        <v>7750</v>
      </c>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56.25" customHeight="1">
      <c r="A32" s="60">
        <v>4</v>
      </c>
      <c r="B32" s="33"/>
      <c r="C32" s="60" t="s">
        <v>55</v>
      </c>
      <c r="D32" s="56" t="s">
        <v>54</v>
      </c>
      <c r="E32" s="56" t="s">
        <v>57</v>
      </c>
      <c r="F32" s="56" t="s">
        <v>56</v>
      </c>
      <c r="G32" s="56" t="s">
        <v>990</v>
      </c>
      <c r="H32" s="82" t="s">
        <v>133</v>
      </c>
      <c r="I32" s="82"/>
      <c r="J32" s="56"/>
      <c r="K32" s="66">
        <v>43270</v>
      </c>
      <c r="L32" s="56" t="s">
        <v>453</v>
      </c>
      <c r="M32" s="55"/>
      <c r="N32" s="22"/>
      <c r="O32" s="44">
        <v>7933</v>
      </c>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44.25" customHeight="1">
      <c r="A33" s="60">
        <v>5</v>
      </c>
      <c r="B33" s="33"/>
      <c r="C33" s="56" t="s">
        <v>171</v>
      </c>
      <c r="D33" s="56" t="s">
        <v>172</v>
      </c>
      <c r="E33" s="56" t="s">
        <v>173</v>
      </c>
      <c r="F33" s="56" t="s">
        <v>454</v>
      </c>
      <c r="G33" s="56" t="s">
        <v>455</v>
      </c>
      <c r="H33" s="82" t="s">
        <v>133</v>
      </c>
      <c r="I33" s="82"/>
      <c r="J33" s="56"/>
      <c r="K33" s="66">
        <v>43147</v>
      </c>
      <c r="L33" s="56" t="s">
        <v>456</v>
      </c>
      <c r="M33" s="102"/>
      <c r="N33" s="22"/>
      <c r="O33" s="44">
        <v>12548476</v>
      </c>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46.5" customHeight="1">
      <c r="A34" s="60">
        <v>6</v>
      </c>
      <c r="B34" s="35"/>
      <c r="C34" s="60" t="s">
        <v>175</v>
      </c>
      <c r="D34" s="56" t="s">
        <v>176</v>
      </c>
      <c r="E34" s="56" t="s">
        <v>177</v>
      </c>
      <c r="F34" s="56" t="s">
        <v>178</v>
      </c>
      <c r="G34" s="77" t="s">
        <v>179</v>
      </c>
      <c r="H34" s="63" t="s">
        <v>133</v>
      </c>
      <c r="I34" s="63"/>
      <c r="J34" s="64"/>
      <c r="K34" s="65">
        <v>43217</v>
      </c>
      <c r="L34" s="56" t="s">
        <v>180</v>
      </c>
      <c r="M34" s="102"/>
      <c r="N34" s="22"/>
      <c r="O34" s="44">
        <v>12770</v>
      </c>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57" customHeight="1">
      <c r="A35" s="60">
        <v>7</v>
      </c>
      <c r="B35" s="35"/>
      <c r="C35" s="60" t="s">
        <v>181</v>
      </c>
      <c r="D35" s="56" t="s">
        <v>176</v>
      </c>
      <c r="E35" s="56" t="s">
        <v>182</v>
      </c>
      <c r="F35" s="56" t="s">
        <v>183</v>
      </c>
      <c r="G35" s="77" t="s">
        <v>184</v>
      </c>
      <c r="H35" s="63" t="s">
        <v>133</v>
      </c>
      <c r="I35" s="63"/>
      <c r="J35" s="64"/>
      <c r="K35" s="65">
        <v>43276</v>
      </c>
      <c r="L35" s="56" t="s">
        <v>185</v>
      </c>
      <c r="M35" s="102"/>
      <c r="N35" s="22"/>
      <c r="O35" s="44">
        <v>29200</v>
      </c>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6" customFormat="1" ht="46.5" customHeight="1">
      <c r="A36" s="60">
        <v>8</v>
      </c>
      <c r="B36" s="33"/>
      <c r="C36" s="71" t="s">
        <v>186</v>
      </c>
      <c r="D36" s="72" t="s">
        <v>187</v>
      </c>
      <c r="E36" s="72" t="s">
        <v>188</v>
      </c>
      <c r="F36" s="72" t="s">
        <v>189</v>
      </c>
      <c r="G36" s="72" t="s">
        <v>190</v>
      </c>
      <c r="H36" s="83" t="s">
        <v>133</v>
      </c>
      <c r="I36" s="63"/>
      <c r="J36" s="93"/>
      <c r="K36" s="95">
        <v>43104</v>
      </c>
      <c r="L36" s="72" t="s">
        <v>191</v>
      </c>
      <c r="M36" s="103"/>
      <c r="N36" s="32"/>
      <c r="O36" s="44">
        <v>5200</v>
      </c>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5" s="14" customFormat="1" ht="59.25" customHeight="1">
      <c r="A37" s="60">
        <v>9</v>
      </c>
      <c r="B37" s="33"/>
      <c r="C37" s="56" t="s">
        <v>299</v>
      </c>
      <c r="D37" s="56" t="s">
        <v>300</v>
      </c>
      <c r="E37" s="56" t="s">
        <v>301</v>
      </c>
      <c r="F37" s="56" t="s">
        <v>302</v>
      </c>
      <c r="G37" s="56" t="s">
        <v>303</v>
      </c>
      <c r="H37" s="63" t="s">
        <v>133</v>
      </c>
      <c r="I37" s="82"/>
      <c r="J37" s="64"/>
      <c r="K37" s="65">
        <v>43236</v>
      </c>
      <c r="L37" s="56" t="s">
        <v>304</v>
      </c>
      <c r="M37" s="102"/>
      <c r="N37" s="32"/>
      <c r="O37" s="43">
        <v>45900</v>
      </c>
    </row>
    <row r="38" spans="1:15" s="14" customFormat="1" ht="57" customHeight="1">
      <c r="A38" s="60">
        <v>10</v>
      </c>
      <c r="B38" s="33"/>
      <c r="C38" s="60" t="s">
        <v>305</v>
      </c>
      <c r="D38" s="56" t="s">
        <v>306</v>
      </c>
      <c r="E38" s="56" t="s">
        <v>307</v>
      </c>
      <c r="F38" s="56" t="s">
        <v>311</v>
      </c>
      <c r="G38" s="56" t="s">
        <v>739</v>
      </c>
      <c r="H38" s="63" t="s">
        <v>133</v>
      </c>
      <c r="I38" s="63"/>
      <c r="J38" s="64"/>
      <c r="K38" s="65">
        <v>43227</v>
      </c>
      <c r="L38" s="56" t="s">
        <v>308</v>
      </c>
      <c r="M38" s="102"/>
      <c r="N38" s="32"/>
      <c r="O38" s="43">
        <v>3165</v>
      </c>
    </row>
    <row r="39" spans="1:15" s="14" customFormat="1" ht="57" customHeight="1">
      <c r="A39" s="60">
        <v>11</v>
      </c>
      <c r="B39" s="33"/>
      <c r="C39" s="60" t="s">
        <v>309</v>
      </c>
      <c r="D39" s="56" t="s">
        <v>310</v>
      </c>
      <c r="E39" s="56" t="s">
        <v>307</v>
      </c>
      <c r="F39" s="56" t="s">
        <v>457</v>
      </c>
      <c r="G39" s="56" t="s">
        <v>458</v>
      </c>
      <c r="H39" s="63" t="s">
        <v>133</v>
      </c>
      <c r="I39" s="63"/>
      <c r="J39" s="64"/>
      <c r="K39" s="65">
        <v>43095</v>
      </c>
      <c r="L39" s="56" t="s">
        <v>459</v>
      </c>
      <c r="M39" s="102"/>
      <c r="N39" s="31"/>
      <c r="O39" s="43">
        <v>32303</v>
      </c>
    </row>
    <row r="40" spans="1:15" s="31" customFormat="1" ht="57" customHeight="1">
      <c r="A40" s="60">
        <v>12</v>
      </c>
      <c r="B40" s="33"/>
      <c r="C40" s="60" t="s">
        <v>312</v>
      </c>
      <c r="D40" s="56" t="s">
        <v>313</v>
      </c>
      <c r="E40" s="56" t="s">
        <v>314</v>
      </c>
      <c r="F40" s="56" t="s">
        <v>315</v>
      </c>
      <c r="G40" s="56" t="s">
        <v>316</v>
      </c>
      <c r="H40" s="63" t="s">
        <v>133</v>
      </c>
      <c r="I40" s="63"/>
      <c r="J40" s="64"/>
      <c r="K40" s="65">
        <v>43178</v>
      </c>
      <c r="L40" s="56" t="s">
        <v>317</v>
      </c>
      <c r="M40" s="102"/>
      <c r="N40" s="32"/>
      <c r="O40" s="45">
        <v>1263935</v>
      </c>
    </row>
    <row r="41" spans="1:15" s="14" customFormat="1" ht="57" customHeight="1">
      <c r="A41" s="60">
        <v>13</v>
      </c>
      <c r="B41" s="33"/>
      <c r="C41" s="60" t="s">
        <v>318</v>
      </c>
      <c r="D41" s="56" t="s">
        <v>319</v>
      </c>
      <c r="E41" s="56" t="s">
        <v>320</v>
      </c>
      <c r="F41" s="56" t="s">
        <v>321</v>
      </c>
      <c r="G41" s="56" t="s">
        <v>322</v>
      </c>
      <c r="H41" s="63" t="s">
        <v>133</v>
      </c>
      <c r="I41" s="63"/>
      <c r="J41" s="64"/>
      <c r="K41" s="65">
        <v>43169</v>
      </c>
      <c r="L41" s="56" t="s">
        <v>323</v>
      </c>
      <c r="M41" s="102"/>
      <c r="N41" s="32"/>
      <c r="O41" s="43">
        <v>1660</v>
      </c>
    </row>
    <row r="42" spans="1:15" s="14" customFormat="1" ht="57" customHeight="1">
      <c r="A42" s="60">
        <v>14</v>
      </c>
      <c r="B42" s="33"/>
      <c r="C42" s="60" t="s">
        <v>567</v>
      </c>
      <c r="D42" s="56" t="s">
        <v>568</v>
      </c>
      <c r="E42" s="56" t="s">
        <v>569</v>
      </c>
      <c r="F42" s="56" t="s">
        <v>570</v>
      </c>
      <c r="G42" s="56" t="s">
        <v>571</v>
      </c>
      <c r="H42" s="63" t="s">
        <v>133</v>
      </c>
      <c r="I42" s="63"/>
      <c r="J42" s="64"/>
      <c r="K42" s="65">
        <v>43054</v>
      </c>
      <c r="L42" s="56" t="s">
        <v>572</v>
      </c>
      <c r="M42" s="102"/>
      <c r="N42" s="32"/>
      <c r="O42" s="43">
        <v>10600</v>
      </c>
    </row>
    <row r="43" spans="1:15" s="14" customFormat="1" ht="57" customHeight="1">
      <c r="A43" s="60">
        <v>15</v>
      </c>
      <c r="B43" s="33"/>
      <c r="C43" s="60" t="s">
        <v>460</v>
      </c>
      <c r="D43" s="56" t="s">
        <v>461</v>
      </c>
      <c r="E43" s="56" t="s">
        <v>462</v>
      </c>
      <c r="F43" s="56" t="s">
        <v>463</v>
      </c>
      <c r="G43" s="56" t="s">
        <v>464</v>
      </c>
      <c r="H43" s="63" t="s">
        <v>133</v>
      </c>
      <c r="I43" s="63"/>
      <c r="J43" s="64"/>
      <c r="K43" s="65">
        <v>43266</v>
      </c>
      <c r="L43" s="56" t="s">
        <v>465</v>
      </c>
      <c r="M43" s="102"/>
      <c r="N43" s="32"/>
      <c r="O43" s="43">
        <v>53250</v>
      </c>
    </row>
    <row r="44" spans="1:15" s="14" customFormat="1" ht="57" customHeight="1">
      <c r="A44" s="60">
        <v>16</v>
      </c>
      <c r="B44" s="33"/>
      <c r="C44" s="60" t="s">
        <v>175</v>
      </c>
      <c r="D44" s="56" t="s">
        <v>176</v>
      </c>
      <c r="E44" s="56" t="s">
        <v>466</v>
      </c>
      <c r="F44" s="56" t="s">
        <v>467</v>
      </c>
      <c r="G44" s="56" t="s">
        <v>468</v>
      </c>
      <c r="H44" s="63" t="s">
        <v>133</v>
      </c>
      <c r="I44" s="63"/>
      <c r="J44" s="64"/>
      <c r="K44" s="65">
        <v>43119</v>
      </c>
      <c r="L44" s="56" t="s">
        <v>469</v>
      </c>
      <c r="M44" s="102"/>
      <c r="N44" s="32"/>
      <c r="O44" s="43">
        <v>248054</v>
      </c>
    </row>
    <row r="45" spans="1:15" s="14" customFormat="1" ht="57" customHeight="1">
      <c r="A45" s="60">
        <v>17</v>
      </c>
      <c r="B45" s="33"/>
      <c r="C45" s="60" t="s">
        <v>706</v>
      </c>
      <c r="D45" s="56" t="s">
        <v>707</v>
      </c>
      <c r="E45" s="56" t="s">
        <v>708</v>
      </c>
      <c r="F45" s="56" t="s">
        <v>709</v>
      </c>
      <c r="G45" s="56" t="s">
        <v>711</v>
      </c>
      <c r="H45" s="63" t="s">
        <v>133</v>
      </c>
      <c r="I45" s="63"/>
      <c r="J45" s="64"/>
      <c r="K45" s="65">
        <v>43207</v>
      </c>
      <c r="L45" s="56" t="s">
        <v>710</v>
      </c>
      <c r="M45" s="102"/>
      <c r="N45" s="32"/>
      <c r="O45" s="43">
        <v>51000</v>
      </c>
    </row>
    <row r="46" spans="1:15" s="14" customFormat="1" ht="57" customHeight="1">
      <c r="A46" s="60">
        <v>18</v>
      </c>
      <c r="B46" s="33"/>
      <c r="C46" s="60" t="s">
        <v>752</v>
      </c>
      <c r="D46" s="56" t="s">
        <v>753</v>
      </c>
      <c r="E46" s="56" t="s">
        <v>754</v>
      </c>
      <c r="F46" s="56" t="s">
        <v>755</v>
      </c>
      <c r="G46" s="56" t="s">
        <v>756</v>
      </c>
      <c r="H46" s="63" t="s">
        <v>133</v>
      </c>
      <c r="I46" s="63"/>
      <c r="J46" s="64"/>
      <c r="K46" s="65">
        <v>43301</v>
      </c>
      <c r="L46" s="56" t="s">
        <v>757</v>
      </c>
      <c r="M46" s="102"/>
      <c r="N46" s="32"/>
      <c r="O46" s="43">
        <v>5000</v>
      </c>
    </row>
    <row r="47" spans="1:15" s="14" customFormat="1" ht="57" customHeight="1">
      <c r="A47" s="60">
        <v>19</v>
      </c>
      <c r="B47" s="33"/>
      <c r="C47" s="60" t="s">
        <v>573</v>
      </c>
      <c r="D47" s="56" t="s">
        <v>574</v>
      </c>
      <c r="E47" s="56" t="s">
        <v>575</v>
      </c>
      <c r="F47" s="56" t="s">
        <v>576</v>
      </c>
      <c r="G47" s="56" t="s">
        <v>577</v>
      </c>
      <c r="H47" s="63" t="s">
        <v>133</v>
      </c>
      <c r="I47" s="63"/>
      <c r="J47" s="64"/>
      <c r="K47" s="65" t="s">
        <v>578</v>
      </c>
      <c r="L47" s="56" t="s">
        <v>579</v>
      </c>
      <c r="M47" s="102"/>
      <c r="N47" s="32"/>
      <c r="O47" s="43">
        <v>33000</v>
      </c>
    </row>
    <row r="48" spans="1:15" s="14" customFormat="1" ht="66.75" customHeight="1">
      <c r="A48" s="60">
        <v>20</v>
      </c>
      <c r="B48" s="33"/>
      <c r="C48" s="60" t="s">
        <v>822</v>
      </c>
      <c r="D48" s="56" t="s">
        <v>823</v>
      </c>
      <c r="E48" s="56" t="s">
        <v>824</v>
      </c>
      <c r="F48" s="56" t="s">
        <v>825</v>
      </c>
      <c r="G48" s="56" t="s">
        <v>903</v>
      </c>
      <c r="H48" s="63" t="s">
        <v>141</v>
      </c>
      <c r="I48" s="63"/>
      <c r="J48" s="64"/>
      <c r="K48" s="65" t="s">
        <v>826</v>
      </c>
      <c r="L48" s="56" t="s">
        <v>827</v>
      </c>
      <c r="M48" s="102"/>
      <c r="N48" s="32"/>
      <c r="O48" s="43">
        <f>712+3525</f>
        <v>4237</v>
      </c>
    </row>
    <row r="49" spans="1:15" s="14" customFormat="1" ht="57" customHeight="1">
      <c r="A49" s="60">
        <v>21</v>
      </c>
      <c r="B49" s="33"/>
      <c r="C49" s="60" t="s">
        <v>764</v>
      </c>
      <c r="D49" s="56" t="s">
        <v>765</v>
      </c>
      <c r="E49" s="56" t="s">
        <v>766</v>
      </c>
      <c r="F49" s="56" t="s">
        <v>767</v>
      </c>
      <c r="G49" s="61" t="s">
        <v>768</v>
      </c>
      <c r="H49" s="60" t="s">
        <v>141</v>
      </c>
      <c r="I49" s="55"/>
      <c r="J49" s="55"/>
      <c r="K49" s="62">
        <v>43318</v>
      </c>
      <c r="L49" s="56" t="s">
        <v>767</v>
      </c>
      <c r="M49" s="102"/>
      <c r="N49" s="32"/>
      <c r="O49" s="43">
        <v>1510</v>
      </c>
    </row>
    <row r="50" spans="1:15" s="14" customFormat="1" ht="57" customHeight="1">
      <c r="A50" s="60">
        <v>22</v>
      </c>
      <c r="B50" s="33"/>
      <c r="C50" s="60" t="s">
        <v>858</v>
      </c>
      <c r="D50" s="56" t="s">
        <v>859</v>
      </c>
      <c r="E50" s="56" t="s">
        <v>860</v>
      </c>
      <c r="F50" s="56" t="s">
        <v>861</v>
      </c>
      <c r="G50" s="56" t="s">
        <v>862</v>
      </c>
      <c r="H50" s="60" t="s">
        <v>141</v>
      </c>
      <c r="I50" s="55"/>
      <c r="J50" s="55"/>
      <c r="K50" s="62">
        <v>43709</v>
      </c>
      <c r="L50" s="56" t="s">
        <v>863</v>
      </c>
      <c r="M50" s="102"/>
      <c r="N50" s="32"/>
      <c r="O50" s="43">
        <v>50000</v>
      </c>
    </row>
    <row r="51" spans="1:15" s="14" customFormat="1" ht="85.5" customHeight="1">
      <c r="A51" s="60">
        <v>23</v>
      </c>
      <c r="B51" s="33"/>
      <c r="C51" s="56" t="s">
        <v>850</v>
      </c>
      <c r="D51" s="56" t="s">
        <v>851</v>
      </c>
      <c r="E51" s="56" t="s">
        <v>857</v>
      </c>
      <c r="F51" s="56" t="s">
        <v>852</v>
      </c>
      <c r="G51" s="56" t="s">
        <v>853</v>
      </c>
      <c r="H51" s="60" t="s">
        <v>141</v>
      </c>
      <c r="I51" s="55"/>
      <c r="J51" s="55"/>
      <c r="K51" s="62" t="s">
        <v>854</v>
      </c>
      <c r="L51" s="56" t="s">
        <v>855</v>
      </c>
      <c r="M51" s="102"/>
      <c r="N51" s="32"/>
      <c r="O51" s="43">
        <v>1130000</v>
      </c>
    </row>
    <row r="52" spans="1:15" s="14" customFormat="1" ht="85.5" customHeight="1">
      <c r="A52" s="113">
        <v>24</v>
      </c>
      <c r="B52" s="10"/>
      <c r="C52" s="60" t="s">
        <v>942</v>
      </c>
      <c r="D52" s="56" t="s">
        <v>943</v>
      </c>
      <c r="E52" s="56" t="s">
        <v>944</v>
      </c>
      <c r="F52" s="56" t="s">
        <v>945</v>
      </c>
      <c r="G52" s="56" t="s">
        <v>946</v>
      </c>
      <c r="H52" s="60" t="s">
        <v>141</v>
      </c>
      <c r="I52" s="60"/>
      <c r="J52" s="60"/>
      <c r="K52" s="62">
        <v>43775</v>
      </c>
      <c r="L52" s="56" t="s">
        <v>947</v>
      </c>
      <c r="M52" s="55"/>
      <c r="O52" s="43">
        <v>10000</v>
      </c>
    </row>
    <row r="53" spans="1:15" s="14" customFormat="1" ht="85.5" customHeight="1">
      <c r="A53" s="113">
        <v>25</v>
      </c>
      <c r="B53" s="10"/>
      <c r="C53" s="60" t="s">
        <v>914</v>
      </c>
      <c r="D53" s="56" t="s">
        <v>915</v>
      </c>
      <c r="E53" s="56" t="s">
        <v>916</v>
      </c>
      <c r="F53" s="56" t="s">
        <v>917</v>
      </c>
      <c r="G53" s="56" t="s">
        <v>918</v>
      </c>
      <c r="H53" s="60" t="s">
        <v>141</v>
      </c>
      <c r="I53" s="60"/>
      <c r="J53" s="60"/>
      <c r="K53" s="62">
        <v>43469</v>
      </c>
      <c r="L53" s="56" t="s">
        <v>919</v>
      </c>
      <c r="M53" s="55"/>
      <c r="O53" s="43">
        <f>3500+8600</f>
        <v>12100</v>
      </c>
    </row>
    <row r="54" spans="1:15" s="14" customFormat="1" ht="85.5" customHeight="1">
      <c r="A54" s="113">
        <v>26</v>
      </c>
      <c r="B54" s="10"/>
      <c r="C54" s="60" t="s">
        <v>977</v>
      </c>
      <c r="D54" s="56" t="s">
        <v>978</v>
      </c>
      <c r="E54" s="56" t="s">
        <v>979</v>
      </c>
      <c r="F54" s="56" t="s">
        <v>980</v>
      </c>
      <c r="G54" s="56" t="s">
        <v>981</v>
      </c>
      <c r="H54" s="60" t="s">
        <v>141</v>
      </c>
      <c r="I54" s="60"/>
      <c r="J54" s="60"/>
      <c r="K54" s="62">
        <v>43593</v>
      </c>
      <c r="L54" s="56" t="s">
        <v>982</v>
      </c>
      <c r="M54" s="55"/>
      <c r="O54" s="43">
        <v>11000</v>
      </c>
    </row>
    <row r="55" spans="1:15" s="14" customFormat="1" ht="87" customHeight="1">
      <c r="A55" s="113">
        <v>27</v>
      </c>
      <c r="B55" s="10"/>
      <c r="C55" s="60" t="s">
        <v>983</v>
      </c>
      <c r="D55" s="56" t="s">
        <v>984</v>
      </c>
      <c r="E55" s="56" t="s">
        <v>985</v>
      </c>
      <c r="F55" s="56" t="s">
        <v>986</v>
      </c>
      <c r="G55" s="56" t="s">
        <v>987</v>
      </c>
      <c r="H55" s="60" t="s">
        <v>141</v>
      </c>
      <c r="I55" s="60"/>
      <c r="J55" s="60"/>
      <c r="K55" s="62" t="s">
        <v>988</v>
      </c>
      <c r="L55" s="56" t="s">
        <v>989</v>
      </c>
      <c r="M55" s="55"/>
      <c r="O55" s="43">
        <v>12500</v>
      </c>
    </row>
    <row r="56" spans="1:15" s="14" customFormat="1" ht="24.75" customHeight="1">
      <c r="A56" s="105"/>
      <c r="B56" s="123" t="s">
        <v>856</v>
      </c>
      <c r="C56" s="124"/>
      <c r="D56" s="124"/>
      <c r="E56" s="124"/>
      <c r="F56" s="124"/>
      <c r="G56" s="125"/>
      <c r="H56" s="84">
        <v>17</v>
      </c>
      <c r="I56" s="63"/>
      <c r="J56" s="94"/>
      <c r="K56" s="94"/>
      <c r="L56" s="94"/>
      <c r="M56" s="102"/>
      <c r="O56" s="46">
        <f>SUM(O57:O73)</f>
        <v>198975</v>
      </c>
    </row>
    <row r="57" spans="1:15" s="14" customFormat="1" ht="62.25" customHeight="1">
      <c r="A57" s="60">
        <v>1</v>
      </c>
      <c r="B57" s="33"/>
      <c r="C57" s="60" t="s">
        <v>17</v>
      </c>
      <c r="D57" s="56" t="s">
        <v>16</v>
      </c>
      <c r="E57" s="56" t="s">
        <v>41</v>
      </c>
      <c r="F57" s="56" t="s">
        <v>18</v>
      </c>
      <c r="G57" s="56" t="s">
        <v>192</v>
      </c>
      <c r="H57" s="82" t="s">
        <v>133</v>
      </c>
      <c r="I57" s="82"/>
      <c r="J57" s="56"/>
      <c r="K57" s="66">
        <v>42802</v>
      </c>
      <c r="L57" s="56" t="s">
        <v>524</v>
      </c>
      <c r="M57" s="61"/>
      <c r="O57" s="43">
        <v>9439</v>
      </c>
    </row>
    <row r="58" spans="1:115" s="10" customFormat="1" ht="47.25" customHeight="1">
      <c r="A58" s="60">
        <v>2</v>
      </c>
      <c r="B58" s="33"/>
      <c r="C58" s="60" t="s">
        <v>20</v>
      </c>
      <c r="D58" s="56" t="s">
        <v>432</v>
      </c>
      <c r="E58" s="56" t="s">
        <v>42</v>
      </c>
      <c r="F58" s="56" t="s">
        <v>21</v>
      </c>
      <c r="G58" s="56" t="s">
        <v>193</v>
      </c>
      <c r="H58" s="82" t="s">
        <v>133</v>
      </c>
      <c r="I58" s="82"/>
      <c r="J58" s="56"/>
      <c r="K58" s="66" t="s">
        <v>477</v>
      </c>
      <c r="L58" s="56" t="s">
        <v>148</v>
      </c>
      <c r="M58" s="55"/>
      <c r="N58" s="14"/>
      <c r="O58" s="43">
        <v>39121</v>
      </c>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row>
    <row r="59" spans="1:115" s="10" customFormat="1" ht="42" customHeight="1">
      <c r="A59" s="60">
        <v>3</v>
      </c>
      <c r="B59" s="36"/>
      <c r="C59" s="60" t="s">
        <v>529</v>
      </c>
      <c r="D59" s="74" t="s">
        <v>530</v>
      </c>
      <c r="E59" s="56" t="s">
        <v>531</v>
      </c>
      <c r="F59" s="74" t="s">
        <v>532</v>
      </c>
      <c r="G59" s="74" t="s">
        <v>533</v>
      </c>
      <c r="H59" s="82" t="s">
        <v>133</v>
      </c>
      <c r="I59" s="82"/>
      <c r="J59" s="56"/>
      <c r="K59" s="66">
        <v>42987</v>
      </c>
      <c r="L59" s="56" t="s">
        <v>534</v>
      </c>
      <c r="M59" s="55"/>
      <c r="N59" s="31"/>
      <c r="O59" s="43">
        <v>7980</v>
      </c>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row>
    <row r="60" spans="1:115" s="10" customFormat="1" ht="57.75" customHeight="1">
      <c r="A60" s="60">
        <v>4</v>
      </c>
      <c r="B60" s="34"/>
      <c r="C60" s="60" t="s">
        <v>22</v>
      </c>
      <c r="D60" s="56" t="s">
        <v>431</v>
      </c>
      <c r="E60" s="56" t="s">
        <v>43</v>
      </c>
      <c r="F60" s="56" t="s">
        <v>23</v>
      </c>
      <c r="G60" s="56" t="s">
        <v>194</v>
      </c>
      <c r="H60" s="82" t="s">
        <v>133</v>
      </c>
      <c r="I60" s="82"/>
      <c r="J60" s="56"/>
      <c r="K60" s="66" t="s">
        <v>526</v>
      </c>
      <c r="L60" s="56" t="s">
        <v>118</v>
      </c>
      <c r="M60" s="55"/>
      <c r="N60" s="14"/>
      <c r="O60" s="43">
        <v>5660</v>
      </c>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row>
    <row r="61" spans="1:115" s="10" customFormat="1" ht="48" customHeight="1">
      <c r="A61" s="60">
        <v>5</v>
      </c>
      <c r="B61" s="34"/>
      <c r="C61" s="60" t="s">
        <v>149</v>
      </c>
      <c r="D61" s="56" t="s">
        <v>434</v>
      </c>
      <c r="E61" s="56" t="s">
        <v>157</v>
      </c>
      <c r="F61" s="56" t="s">
        <v>150</v>
      </c>
      <c r="G61" s="56" t="s">
        <v>195</v>
      </c>
      <c r="H61" s="82" t="s">
        <v>133</v>
      </c>
      <c r="I61" s="82"/>
      <c r="J61" s="56"/>
      <c r="K61" s="66" t="s">
        <v>527</v>
      </c>
      <c r="L61" s="56" t="s">
        <v>151</v>
      </c>
      <c r="M61" s="55"/>
      <c r="N61" s="14"/>
      <c r="O61" s="43">
        <v>6000</v>
      </c>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row>
    <row r="62" spans="1:115" s="10" customFormat="1" ht="58.5" customHeight="1">
      <c r="A62" s="60">
        <v>6</v>
      </c>
      <c r="B62" s="34"/>
      <c r="C62" s="56" t="s">
        <v>152</v>
      </c>
      <c r="D62" s="56" t="s">
        <v>433</v>
      </c>
      <c r="E62" s="56" t="s">
        <v>158</v>
      </c>
      <c r="F62" s="56" t="s">
        <v>153</v>
      </c>
      <c r="G62" s="56" t="s">
        <v>196</v>
      </c>
      <c r="H62" s="82" t="s">
        <v>141</v>
      </c>
      <c r="I62" s="82"/>
      <c r="J62" s="56"/>
      <c r="K62" s="66">
        <v>43048</v>
      </c>
      <c r="L62" s="56" t="s">
        <v>154</v>
      </c>
      <c r="M62" s="55"/>
      <c r="N62" s="14"/>
      <c r="O62" s="43">
        <v>10301</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row>
    <row r="63" spans="1:115" s="10" customFormat="1" ht="58.5" customHeight="1">
      <c r="A63" s="60">
        <v>7</v>
      </c>
      <c r="B63" s="34"/>
      <c r="C63" s="60" t="s">
        <v>535</v>
      </c>
      <c r="D63" s="56" t="s">
        <v>536</v>
      </c>
      <c r="E63" s="56" t="s">
        <v>537</v>
      </c>
      <c r="F63" s="56" t="s">
        <v>538</v>
      </c>
      <c r="G63" s="56" t="s">
        <v>539</v>
      </c>
      <c r="H63" s="82" t="s">
        <v>133</v>
      </c>
      <c r="I63" s="82"/>
      <c r="J63" s="56"/>
      <c r="K63" s="66" t="s">
        <v>540</v>
      </c>
      <c r="L63" s="56" t="s">
        <v>541</v>
      </c>
      <c r="M63" s="55"/>
      <c r="N63" s="14"/>
      <c r="O63" s="43">
        <v>925</v>
      </c>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row>
    <row r="64" spans="1:115" s="10" customFormat="1" ht="61.5" customHeight="1">
      <c r="A64" s="60">
        <v>8</v>
      </c>
      <c r="B64" s="34"/>
      <c r="C64" s="60" t="s">
        <v>155</v>
      </c>
      <c r="D64" s="56" t="s">
        <v>433</v>
      </c>
      <c r="E64" s="56" t="s">
        <v>159</v>
      </c>
      <c r="F64" s="56" t="s">
        <v>156</v>
      </c>
      <c r="G64" s="56" t="s">
        <v>197</v>
      </c>
      <c r="H64" s="82" t="s">
        <v>133</v>
      </c>
      <c r="I64" s="82"/>
      <c r="J64" s="56"/>
      <c r="K64" s="66">
        <v>42987</v>
      </c>
      <c r="L64" s="56" t="s">
        <v>611</v>
      </c>
      <c r="M64" s="55"/>
      <c r="N64" s="14"/>
      <c r="O64" s="43">
        <v>7380</v>
      </c>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row>
    <row r="65" spans="1:115" s="10" customFormat="1" ht="61.5" customHeight="1">
      <c r="A65" s="60">
        <v>9</v>
      </c>
      <c r="B65" s="34"/>
      <c r="C65" s="60" t="s">
        <v>435</v>
      </c>
      <c r="D65" s="56" t="s">
        <v>436</v>
      </c>
      <c r="E65" s="56" t="s">
        <v>437</v>
      </c>
      <c r="F65" s="56" t="s">
        <v>438</v>
      </c>
      <c r="G65" s="76" t="s">
        <v>439</v>
      </c>
      <c r="H65" s="82" t="s">
        <v>133</v>
      </c>
      <c r="I65" s="82"/>
      <c r="J65" s="56"/>
      <c r="K65" s="66" t="s">
        <v>525</v>
      </c>
      <c r="L65" s="56" t="s">
        <v>440</v>
      </c>
      <c r="M65" s="55"/>
      <c r="N65" s="14"/>
      <c r="O65" s="43">
        <v>19400</v>
      </c>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row>
    <row r="66" spans="1:115" s="10" customFormat="1" ht="61.5" customHeight="1">
      <c r="A66" s="60">
        <v>10</v>
      </c>
      <c r="B66" s="34"/>
      <c r="C66" s="60" t="s">
        <v>441</v>
      </c>
      <c r="D66" s="56" t="s">
        <v>442</v>
      </c>
      <c r="E66" s="56" t="s">
        <v>443</v>
      </c>
      <c r="F66" s="56" t="s">
        <v>444</v>
      </c>
      <c r="G66" s="76" t="s">
        <v>445</v>
      </c>
      <c r="H66" s="82" t="s">
        <v>133</v>
      </c>
      <c r="I66" s="82"/>
      <c r="J66" s="56"/>
      <c r="K66" s="66" t="s">
        <v>525</v>
      </c>
      <c r="L66" s="56" t="s">
        <v>446</v>
      </c>
      <c r="M66" s="55"/>
      <c r="N66" s="14"/>
      <c r="O66" s="43">
        <v>15000</v>
      </c>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row>
    <row r="67" spans="1:115" s="10" customFormat="1" ht="61.5" customHeight="1">
      <c r="A67" s="60">
        <v>11</v>
      </c>
      <c r="B67" s="34"/>
      <c r="C67" s="60" t="s">
        <v>447</v>
      </c>
      <c r="D67" s="56" t="s">
        <v>448</v>
      </c>
      <c r="E67" s="56" t="s">
        <v>449</v>
      </c>
      <c r="F67" s="56" t="s">
        <v>450</v>
      </c>
      <c r="G67" s="76" t="s">
        <v>941</v>
      </c>
      <c r="H67" s="82" t="s">
        <v>133</v>
      </c>
      <c r="I67" s="82"/>
      <c r="J67" s="56"/>
      <c r="K67" s="66" t="s">
        <v>482</v>
      </c>
      <c r="L67" s="56" t="s">
        <v>451</v>
      </c>
      <c r="M67" s="55"/>
      <c r="N67" s="14"/>
      <c r="O67" s="43">
        <v>10000</v>
      </c>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row>
    <row r="68" spans="1:115" s="10" customFormat="1" ht="61.5" customHeight="1">
      <c r="A68" s="60">
        <v>12</v>
      </c>
      <c r="B68" s="34"/>
      <c r="C68" s="60" t="s">
        <v>542</v>
      </c>
      <c r="D68" s="56" t="s">
        <v>543</v>
      </c>
      <c r="E68" s="56" t="s">
        <v>544</v>
      </c>
      <c r="F68" s="56" t="s">
        <v>545</v>
      </c>
      <c r="G68" s="76" t="s">
        <v>546</v>
      </c>
      <c r="H68" s="82" t="s">
        <v>133</v>
      </c>
      <c r="I68" s="82"/>
      <c r="J68" s="56"/>
      <c r="K68" s="66" t="s">
        <v>489</v>
      </c>
      <c r="L68" s="56" t="s">
        <v>547</v>
      </c>
      <c r="M68" s="55"/>
      <c r="N68" s="14"/>
      <c r="O68" s="43">
        <v>5650</v>
      </c>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row>
    <row r="69" spans="1:115" s="10" customFormat="1" ht="61.5" customHeight="1">
      <c r="A69" s="60">
        <v>13</v>
      </c>
      <c r="B69" s="34"/>
      <c r="C69" s="60" t="s">
        <v>548</v>
      </c>
      <c r="D69" s="56" t="s">
        <v>549</v>
      </c>
      <c r="E69" s="56" t="s">
        <v>550</v>
      </c>
      <c r="F69" s="56" t="s">
        <v>551</v>
      </c>
      <c r="G69" s="76" t="s">
        <v>552</v>
      </c>
      <c r="H69" s="82" t="s">
        <v>133</v>
      </c>
      <c r="I69" s="82"/>
      <c r="J69" s="56"/>
      <c r="K69" s="66" t="s">
        <v>553</v>
      </c>
      <c r="L69" s="56" t="s">
        <v>554</v>
      </c>
      <c r="M69" s="55"/>
      <c r="N69" s="14"/>
      <c r="O69" s="43">
        <v>19805</v>
      </c>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row>
    <row r="70" spans="1:115" s="10" customFormat="1" ht="61.5" customHeight="1">
      <c r="A70" s="60">
        <v>14</v>
      </c>
      <c r="B70" s="34"/>
      <c r="C70" s="60" t="s">
        <v>555</v>
      </c>
      <c r="D70" s="56" t="s">
        <v>556</v>
      </c>
      <c r="E70" s="56" t="s">
        <v>557</v>
      </c>
      <c r="F70" s="56" t="s">
        <v>558</v>
      </c>
      <c r="G70" s="76" t="s">
        <v>559</v>
      </c>
      <c r="H70" s="82" t="s">
        <v>133</v>
      </c>
      <c r="I70" s="82"/>
      <c r="J70" s="56"/>
      <c r="K70" s="66" t="s">
        <v>479</v>
      </c>
      <c r="L70" s="56" t="s">
        <v>560</v>
      </c>
      <c r="M70" s="55"/>
      <c r="N70" s="14"/>
      <c r="O70" s="43">
        <v>2500</v>
      </c>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row>
    <row r="71" spans="1:115" s="10" customFormat="1" ht="61.5" customHeight="1">
      <c r="A71" s="60">
        <v>15</v>
      </c>
      <c r="B71" s="34"/>
      <c r="C71" s="60" t="s">
        <v>561</v>
      </c>
      <c r="D71" s="56" t="s">
        <v>562</v>
      </c>
      <c r="E71" s="56" t="s">
        <v>563</v>
      </c>
      <c r="F71" s="56" t="s">
        <v>564</v>
      </c>
      <c r="G71" s="76" t="s">
        <v>612</v>
      </c>
      <c r="H71" s="82" t="s">
        <v>133</v>
      </c>
      <c r="I71" s="82"/>
      <c r="J71" s="56"/>
      <c r="K71" s="66" t="s">
        <v>452</v>
      </c>
      <c r="L71" s="56" t="s">
        <v>565</v>
      </c>
      <c r="M71" s="55"/>
      <c r="N71" s="14"/>
      <c r="O71" s="43">
        <v>1514</v>
      </c>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row>
    <row r="72" spans="1:115" s="10" customFormat="1" ht="61.5" customHeight="1">
      <c r="A72" s="60">
        <v>16</v>
      </c>
      <c r="B72" s="34"/>
      <c r="C72" s="60" t="s">
        <v>758</v>
      </c>
      <c r="D72" s="56" t="s">
        <v>759</v>
      </c>
      <c r="E72" s="56" t="s">
        <v>760</v>
      </c>
      <c r="F72" s="56" t="s">
        <v>761</v>
      </c>
      <c r="G72" s="76" t="s">
        <v>762</v>
      </c>
      <c r="H72" s="82" t="s">
        <v>133</v>
      </c>
      <c r="I72" s="82"/>
      <c r="J72" s="56"/>
      <c r="K72" s="66">
        <v>43326</v>
      </c>
      <c r="L72" s="56" t="s">
        <v>763</v>
      </c>
      <c r="M72" s="55"/>
      <c r="N72" s="14"/>
      <c r="O72" s="43">
        <v>35000</v>
      </c>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row>
    <row r="73" spans="1:115" s="10" customFormat="1" ht="61.5" customHeight="1">
      <c r="A73" s="60">
        <v>17</v>
      </c>
      <c r="B73" s="34"/>
      <c r="C73" s="56" t="s">
        <v>528</v>
      </c>
      <c r="D73" s="56" t="s">
        <v>904</v>
      </c>
      <c r="E73" s="56" t="s">
        <v>905</v>
      </c>
      <c r="F73" s="56" t="s">
        <v>906</v>
      </c>
      <c r="G73" s="76" t="s">
        <v>907</v>
      </c>
      <c r="H73" s="82" t="s">
        <v>133</v>
      </c>
      <c r="I73" s="82"/>
      <c r="J73" s="56"/>
      <c r="K73" s="66" t="s">
        <v>908</v>
      </c>
      <c r="L73" s="56" t="s">
        <v>909</v>
      </c>
      <c r="M73" s="55"/>
      <c r="N73" s="14"/>
      <c r="O73" s="43">
        <v>3300</v>
      </c>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row>
    <row r="74" spans="1:115" s="10" customFormat="1" ht="25.5" customHeight="1">
      <c r="A74" s="123" t="s">
        <v>719</v>
      </c>
      <c r="B74" s="124"/>
      <c r="C74" s="124"/>
      <c r="D74" s="124"/>
      <c r="E74" s="124"/>
      <c r="F74" s="124"/>
      <c r="G74" s="125"/>
      <c r="H74" s="85">
        <v>13</v>
      </c>
      <c r="I74" s="82"/>
      <c r="J74" s="90">
        <v>4</v>
      </c>
      <c r="K74" s="90"/>
      <c r="L74" s="90"/>
      <c r="M74" s="55"/>
      <c r="N74" s="15"/>
      <c r="O74" s="46">
        <f>SUM(O75:O91)</f>
        <v>775939</v>
      </c>
      <c r="P74" s="14">
        <f>997869-929980</f>
        <v>67889</v>
      </c>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row>
    <row r="75" spans="1:115" s="16" customFormat="1" ht="58.5" customHeight="1">
      <c r="A75" s="60">
        <v>1</v>
      </c>
      <c r="B75" s="33"/>
      <c r="C75" s="56" t="s">
        <v>279</v>
      </c>
      <c r="D75" s="56" t="s">
        <v>280</v>
      </c>
      <c r="E75" s="56" t="s">
        <v>281</v>
      </c>
      <c r="F75" s="56" t="s">
        <v>282</v>
      </c>
      <c r="G75" s="56" t="s">
        <v>283</v>
      </c>
      <c r="H75" s="82" t="s">
        <v>133</v>
      </c>
      <c r="I75" s="85"/>
      <c r="J75" s="56"/>
      <c r="K75" s="66" t="s">
        <v>625</v>
      </c>
      <c r="L75" s="56" t="s">
        <v>284</v>
      </c>
      <c r="M75" s="108"/>
      <c r="N75" s="22"/>
      <c r="O75" s="59">
        <v>8276</v>
      </c>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row>
    <row r="76" spans="1:115" s="23" customFormat="1" ht="51" customHeight="1">
      <c r="A76" s="60">
        <v>2</v>
      </c>
      <c r="B76" s="33"/>
      <c r="C76" s="60" t="s">
        <v>24</v>
      </c>
      <c r="D76" s="56" t="s">
        <v>25</v>
      </c>
      <c r="E76" s="56" t="s">
        <v>32</v>
      </c>
      <c r="F76" s="56" t="s">
        <v>138</v>
      </c>
      <c r="G76" s="56" t="s">
        <v>139</v>
      </c>
      <c r="H76" s="82" t="s">
        <v>133</v>
      </c>
      <c r="I76" s="82"/>
      <c r="J76" s="56"/>
      <c r="K76" s="66" t="s">
        <v>471</v>
      </c>
      <c r="L76" s="56" t="s">
        <v>231</v>
      </c>
      <c r="M76" s="55"/>
      <c r="N76" s="22"/>
      <c r="O76" s="44">
        <v>68820</v>
      </c>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3" customFormat="1" ht="51" customHeight="1">
      <c r="A77" s="60">
        <v>3</v>
      </c>
      <c r="B77" s="33"/>
      <c r="C77" s="56" t="s">
        <v>26</v>
      </c>
      <c r="D77" s="56" t="s">
        <v>27</v>
      </c>
      <c r="E77" s="56" t="s">
        <v>622</v>
      </c>
      <c r="F77" s="56" t="s">
        <v>140</v>
      </c>
      <c r="G77" s="56" t="s">
        <v>960</v>
      </c>
      <c r="H77" s="82" t="s">
        <v>133</v>
      </c>
      <c r="I77" s="82"/>
      <c r="J77" s="56"/>
      <c r="K77" s="66">
        <v>43188</v>
      </c>
      <c r="L77" s="56" t="s">
        <v>121</v>
      </c>
      <c r="M77" s="55"/>
      <c r="N77" s="22"/>
      <c r="O77" s="44">
        <v>71700</v>
      </c>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row>
    <row r="78" spans="1:115" s="23" customFormat="1" ht="72.75" customHeight="1">
      <c r="A78" s="60">
        <v>4</v>
      </c>
      <c r="B78" s="33"/>
      <c r="C78" s="60" t="s">
        <v>28</v>
      </c>
      <c r="D78" s="56" t="s">
        <v>29</v>
      </c>
      <c r="E78" s="56" t="s">
        <v>146</v>
      </c>
      <c r="F78" s="56" t="s">
        <v>147</v>
      </c>
      <c r="G78" s="56" t="s">
        <v>820</v>
      </c>
      <c r="H78" s="82" t="s">
        <v>133</v>
      </c>
      <c r="I78" s="82"/>
      <c r="J78" s="56"/>
      <c r="K78" s="66">
        <v>43306</v>
      </c>
      <c r="L78" s="56" t="s">
        <v>751</v>
      </c>
      <c r="M78" s="55"/>
      <c r="N78" s="22"/>
      <c r="O78" s="44">
        <v>14630</v>
      </c>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44.25" customHeight="1">
      <c r="A79" s="60">
        <v>5</v>
      </c>
      <c r="B79" s="33"/>
      <c r="C79" s="60" t="s">
        <v>618</v>
      </c>
      <c r="D79" s="56" t="s">
        <v>30</v>
      </c>
      <c r="E79" s="56" t="s">
        <v>31</v>
      </c>
      <c r="F79" s="56" t="s">
        <v>619</v>
      </c>
      <c r="G79" s="56" t="s">
        <v>976</v>
      </c>
      <c r="H79" s="82" t="s">
        <v>133</v>
      </c>
      <c r="I79" s="82"/>
      <c r="J79" s="56"/>
      <c r="K79" s="66">
        <v>43193</v>
      </c>
      <c r="L79" s="56" t="s">
        <v>621</v>
      </c>
      <c r="M79" s="55"/>
      <c r="N79" s="22"/>
      <c r="O79" s="44">
        <v>9190</v>
      </c>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57" customHeight="1">
      <c r="A80" s="60">
        <v>6</v>
      </c>
      <c r="B80" s="33"/>
      <c r="C80" s="60" t="s">
        <v>33</v>
      </c>
      <c r="D80" s="56" t="s">
        <v>34</v>
      </c>
      <c r="E80" s="56" t="s">
        <v>35</v>
      </c>
      <c r="F80" s="56" t="s">
        <v>142</v>
      </c>
      <c r="G80" s="56" t="s">
        <v>961</v>
      </c>
      <c r="H80" s="82" t="s">
        <v>133</v>
      </c>
      <c r="I80" s="82"/>
      <c r="J80" s="56"/>
      <c r="K80" s="66" t="s">
        <v>620</v>
      </c>
      <c r="L80" s="56" t="s">
        <v>143</v>
      </c>
      <c r="M80" s="55"/>
      <c r="N80" s="22"/>
      <c r="O80" s="44">
        <v>27600</v>
      </c>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60.75" customHeight="1">
      <c r="A81" s="60">
        <v>7</v>
      </c>
      <c r="B81" s="33"/>
      <c r="C81" s="60" t="s">
        <v>36</v>
      </c>
      <c r="D81" s="56" t="s">
        <v>37</v>
      </c>
      <c r="E81" s="56" t="s">
        <v>38</v>
      </c>
      <c r="F81" s="56" t="s">
        <v>144</v>
      </c>
      <c r="G81" s="56" t="s">
        <v>626</v>
      </c>
      <c r="H81" s="82" t="s">
        <v>133</v>
      </c>
      <c r="I81" s="82"/>
      <c r="J81" s="56"/>
      <c r="K81" s="66" t="s">
        <v>617</v>
      </c>
      <c r="L81" s="56" t="s">
        <v>238</v>
      </c>
      <c r="M81" s="55"/>
      <c r="N81" s="22"/>
      <c r="O81" s="44">
        <v>5000</v>
      </c>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48" customHeight="1">
      <c r="A82" s="60">
        <v>8</v>
      </c>
      <c r="B82" s="33"/>
      <c r="C82" s="60" t="s">
        <v>39</v>
      </c>
      <c r="D82" s="56" t="s">
        <v>472</v>
      </c>
      <c r="E82" s="56" t="s">
        <v>40</v>
      </c>
      <c r="F82" s="56" t="s">
        <v>145</v>
      </c>
      <c r="G82" s="56" t="s">
        <v>821</v>
      </c>
      <c r="H82" s="82" t="s">
        <v>133</v>
      </c>
      <c r="I82" s="82"/>
      <c r="J82" s="56"/>
      <c r="K82" s="66" t="s">
        <v>617</v>
      </c>
      <c r="L82" s="56" t="s">
        <v>627</v>
      </c>
      <c r="M82" s="55"/>
      <c r="N82" s="22"/>
      <c r="O82" s="44">
        <v>48000</v>
      </c>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10" customFormat="1" ht="59.25" customHeight="1">
      <c r="A83" s="60">
        <v>9</v>
      </c>
      <c r="B83" s="33"/>
      <c r="C83" s="60" t="s">
        <v>396</v>
      </c>
      <c r="D83" s="56" t="s">
        <v>397</v>
      </c>
      <c r="E83" s="56" t="s">
        <v>398</v>
      </c>
      <c r="F83" s="56" t="s">
        <v>399</v>
      </c>
      <c r="G83" s="56" t="s">
        <v>400</v>
      </c>
      <c r="H83" s="82" t="s">
        <v>133</v>
      </c>
      <c r="I83" s="82"/>
      <c r="J83" s="56"/>
      <c r="K83" s="66" t="s">
        <v>623</v>
      </c>
      <c r="L83" s="56" t="s">
        <v>401</v>
      </c>
      <c r="M83" s="55"/>
      <c r="N83" s="14"/>
      <c r="O83" s="43">
        <v>2200</v>
      </c>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row>
    <row r="84" spans="1:115" s="10" customFormat="1" ht="59.25" customHeight="1">
      <c r="A84" s="60">
        <v>10</v>
      </c>
      <c r="B84" s="33"/>
      <c r="C84" s="56" t="s">
        <v>630</v>
      </c>
      <c r="D84" s="56" t="s">
        <v>631</v>
      </c>
      <c r="E84" s="56" t="s">
        <v>632</v>
      </c>
      <c r="F84" s="56" t="s">
        <v>633</v>
      </c>
      <c r="G84" s="56" t="s">
        <v>740</v>
      </c>
      <c r="H84" s="82" t="s">
        <v>133</v>
      </c>
      <c r="I84" s="82"/>
      <c r="J84" s="56"/>
      <c r="K84" s="66">
        <v>43230</v>
      </c>
      <c r="L84" s="56" t="s">
        <v>635</v>
      </c>
      <c r="M84" s="55"/>
      <c r="N84" s="14"/>
      <c r="O84" s="43">
        <v>13400</v>
      </c>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row>
    <row r="85" spans="1:115" s="10" customFormat="1" ht="59.25" customHeight="1">
      <c r="A85" s="60">
        <v>11</v>
      </c>
      <c r="B85" s="33"/>
      <c r="C85" s="60" t="s">
        <v>636</v>
      </c>
      <c r="D85" s="56" t="s">
        <v>631</v>
      </c>
      <c r="E85" s="56" t="s">
        <v>637</v>
      </c>
      <c r="F85" s="56" t="s">
        <v>638</v>
      </c>
      <c r="G85" s="56" t="s">
        <v>910</v>
      </c>
      <c r="H85" s="82" t="s">
        <v>133</v>
      </c>
      <c r="I85" s="82"/>
      <c r="J85" s="56"/>
      <c r="K85" s="66" t="s">
        <v>634</v>
      </c>
      <c r="L85" s="56" t="s">
        <v>639</v>
      </c>
      <c r="M85" s="55"/>
      <c r="N85" s="14"/>
      <c r="O85" s="43">
        <v>2057</v>
      </c>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row>
    <row r="86" spans="1:115" s="10" customFormat="1" ht="59.25" customHeight="1">
      <c r="A86" s="60">
        <v>12</v>
      </c>
      <c r="B86" s="33"/>
      <c r="C86" s="60" t="s">
        <v>402</v>
      </c>
      <c r="D86" s="56" t="s">
        <v>403</v>
      </c>
      <c r="E86" s="56" t="s">
        <v>404</v>
      </c>
      <c r="F86" s="56" t="s">
        <v>405</v>
      </c>
      <c r="G86" s="56" t="s">
        <v>628</v>
      </c>
      <c r="H86" s="82" t="s">
        <v>133</v>
      </c>
      <c r="I86" s="82"/>
      <c r="J86" s="56"/>
      <c r="K86" s="66" t="s">
        <v>629</v>
      </c>
      <c r="L86" s="56" t="s">
        <v>406</v>
      </c>
      <c r="M86" s="55"/>
      <c r="N86" s="14"/>
      <c r="O86" s="43">
        <v>2201</v>
      </c>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row>
    <row r="87" spans="1:115" s="10" customFormat="1" ht="59.25" customHeight="1">
      <c r="A87" s="60">
        <v>13</v>
      </c>
      <c r="B87" s="33"/>
      <c r="C87" s="60" t="s">
        <v>407</v>
      </c>
      <c r="D87" s="56" t="s">
        <v>408</v>
      </c>
      <c r="E87" s="56" t="s">
        <v>409</v>
      </c>
      <c r="F87" s="56" t="s">
        <v>410</v>
      </c>
      <c r="G87" s="56" t="s">
        <v>411</v>
      </c>
      <c r="H87" s="82"/>
      <c r="I87" s="82"/>
      <c r="J87" s="56" t="s">
        <v>133</v>
      </c>
      <c r="K87" s="66">
        <v>43259</v>
      </c>
      <c r="L87" s="56" t="s">
        <v>412</v>
      </c>
      <c r="M87" s="55"/>
      <c r="N87" s="14"/>
      <c r="O87" s="43">
        <v>21881</v>
      </c>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row>
    <row r="88" spans="1:115" s="10" customFormat="1" ht="59.25" customHeight="1">
      <c r="A88" s="60">
        <v>14</v>
      </c>
      <c r="B88" s="33"/>
      <c r="C88" s="60" t="s">
        <v>407</v>
      </c>
      <c r="D88" s="56" t="s">
        <v>408</v>
      </c>
      <c r="E88" s="56" t="s">
        <v>741</v>
      </c>
      <c r="F88" s="56" t="s">
        <v>742</v>
      </c>
      <c r="G88" s="56" t="s">
        <v>743</v>
      </c>
      <c r="H88" s="82"/>
      <c r="I88" s="82"/>
      <c r="J88" s="56" t="s">
        <v>133</v>
      </c>
      <c r="K88" s="66">
        <v>43259</v>
      </c>
      <c r="L88" s="56" t="s">
        <v>744</v>
      </c>
      <c r="M88" s="55"/>
      <c r="N88" s="14"/>
      <c r="O88" s="43">
        <v>4250</v>
      </c>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row>
    <row r="89" spans="1:115" s="10" customFormat="1" ht="59.25" customHeight="1">
      <c r="A89" s="60">
        <v>15</v>
      </c>
      <c r="B89" s="33"/>
      <c r="C89" s="60" t="s">
        <v>407</v>
      </c>
      <c r="D89" s="56" t="s">
        <v>408</v>
      </c>
      <c r="E89" s="56" t="s">
        <v>409</v>
      </c>
      <c r="F89" s="56" t="s">
        <v>745</v>
      </c>
      <c r="G89" s="56" t="s">
        <v>746</v>
      </c>
      <c r="H89" s="82"/>
      <c r="I89" s="82"/>
      <c r="J89" s="56" t="s">
        <v>133</v>
      </c>
      <c r="K89" s="66">
        <v>43259</v>
      </c>
      <c r="L89" s="56" t="s">
        <v>747</v>
      </c>
      <c r="M89" s="55"/>
      <c r="N89" s="14"/>
      <c r="O89" s="43">
        <v>42273</v>
      </c>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row>
    <row r="90" spans="1:115" s="10" customFormat="1" ht="59.25" customHeight="1">
      <c r="A90" s="60">
        <v>16</v>
      </c>
      <c r="B90" s="33"/>
      <c r="C90" s="60" t="s">
        <v>407</v>
      </c>
      <c r="D90" s="56" t="s">
        <v>408</v>
      </c>
      <c r="E90" s="56" t="s">
        <v>409</v>
      </c>
      <c r="F90" s="56" t="s">
        <v>748</v>
      </c>
      <c r="G90" s="56" t="s">
        <v>749</v>
      </c>
      <c r="H90" s="82"/>
      <c r="I90" s="82"/>
      <c r="J90" s="56" t="s">
        <v>133</v>
      </c>
      <c r="K90" s="66">
        <v>43259</v>
      </c>
      <c r="L90" s="56" t="s">
        <v>750</v>
      </c>
      <c r="M90" s="55"/>
      <c r="N90" s="14"/>
      <c r="O90" s="43">
        <v>206461</v>
      </c>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row>
    <row r="91" spans="1:115" s="10" customFormat="1" ht="59.25" customHeight="1">
      <c r="A91" s="60">
        <v>17</v>
      </c>
      <c r="B91" s="60"/>
      <c r="C91" s="56" t="s">
        <v>769</v>
      </c>
      <c r="D91" s="56" t="s">
        <v>770</v>
      </c>
      <c r="E91" s="56" t="s">
        <v>771</v>
      </c>
      <c r="F91" s="56" t="s">
        <v>773</v>
      </c>
      <c r="G91" s="56" t="s">
        <v>920</v>
      </c>
      <c r="H91" s="60" t="s">
        <v>141</v>
      </c>
      <c r="I91" s="60"/>
      <c r="J91" s="60"/>
      <c r="K91" s="62">
        <v>43320</v>
      </c>
      <c r="L91" s="56" t="s">
        <v>772</v>
      </c>
      <c r="M91" s="55"/>
      <c r="N91" s="14"/>
      <c r="O91" s="43">
        <v>228000</v>
      </c>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row>
    <row r="92" spans="1:115" s="10" customFormat="1" ht="24" customHeight="1">
      <c r="A92" s="123" t="s">
        <v>58</v>
      </c>
      <c r="B92" s="124"/>
      <c r="C92" s="124"/>
      <c r="D92" s="124"/>
      <c r="E92" s="124"/>
      <c r="F92" s="124"/>
      <c r="G92" s="125"/>
      <c r="H92" s="86">
        <v>25</v>
      </c>
      <c r="I92" s="82"/>
      <c r="J92" s="81"/>
      <c r="K92" s="81"/>
      <c r="L92" s="81"/>
      <c r="M92" s="55"/>
      <c r="N92" s="14"/>
      <c r="O92" s="46">
        <f>SUM(O93:O117)</f>
        <v>622343</v>
      </c>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row>
    <row r="93" spans="1:115" s="10" customFormat="1" ht="51.75" customHeight="1">
      <c r="A93" s="60">
        <v>1</v>
      </c>
      <c r="B93" s="33"/>
      <c r="C93" s="56" t="s">
        <v>162</v>
      </c>
      <c r="D93" s="56" t="s">
        <v>59</v>
      </c>
      <c r="E93" s="56" t="s">
        <v>103</v>
      </c>
      <c r="F93" s="56" t="s">
        <v>163</v>
      </c>
      <c r="G93" s="56" t="s">
        <v>796</v>
      </c>
      <c r="H93" s="82" t="s">
        <v>133</v>
      </c>
      <c r="I93" s="86">
        <f>SUM(I94:I100)</f>
        <v>0</v>
      </c>
      <c r="J93" s="56"/>
      <c r="K93" s="66">
        <v>43273</v>
      </c>
      <c r="L93" s="56" t="s">
        <v>514</v>
      </c>
      <c r="M93" s="55"/>
      <c r="N93" s="14"/>
      <c r="O93" s="43">
        <v>8235</v>
      </c>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row>
    <row r="94" spans="1:115" s="10" customFormat="1" ht="71.25" customHeight="1">
      <c r="A94" s="60">
        <v>2</v>
      </c>
      <c r="B94" s="33"/>
      <c r="C94" s="60" t="s">
        <v>104</v>
      </c>
      <c r="D94" s="56" t="s">
        <v>59</v>
      </c>
      <c r="E94" s="56" t="s">
        <v>105</v>
      </c>
      <c r="F94" s="56" t="s">
        <v>161</v>
      </c>
      <c r="G94" s="56" t="s">
        <v>224</v>
      </c>
      <c r="H94" s="82" t="s">
        <v>133</v>
      </c>
      <c r="I94" s="82"/>
      <c r="J94" s="56"/>
      <c r="K94" s="66">
        <v>43435</v>
      </c>
      <c r="L94" s="56" t="s">
        <v>119</v>
      </c>
      <c r="M94" s="55"/>
      <c r="N94" s="32"/>
      <c r="O94" s="43">
        <v>19980</v>
      </c>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row>
    <row r="95" spans="1:115" s="23" customFormat="1" ht="46.5" customHeight="1">
      <c r="A95" s="60">
        <v>3</v>
      </c>
      <c r="B95" s="33"/>
      <c r="C95" s="60" t="s">
        <v>19</v>
      </c>
      <c r="D95" s="56" t="s">
        <v>107</v>
      </c>
      <c r="E95" s="56" t="s">
        <v>109</v>
      </c>
      <c r="F95" s="56" t="s">
        <v>164</v>
      </c>
      <c r="G95" s="56" t="s">
        <v>165</v>
      </c>
      <c r="H95" s="82" t="s">
        <v>133</v>
      </c>
      <c r="I95" s="82"/>
      <c r="J95" s="56"/>
      <c r="K95" s="66">
        <v>42895</v>
      </c>
      <c r="L95" s="56" t="s">
        <v>120</v>
      </c>
      <c r="M95" s="55"/>
      <c r="N95" s="22"/>
      <c r="O95" s="47">
        <v>8800</v>
      </c>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54" customHeight="1">
      <c r="A96" s="60">
        <v>4</v>
      </c>
      <c r="B96" s="33"/>
      <c r="C96" s="60" t="s">
        <v>110</v>
      </c>
      <c r="D96" s="56" t="s">
        <v>111</v>
      </c>
      <c r="E96" s="56" t="s">
        <v>228</v>
      </c>
      <c r="F96" s="56" t="s">
        <v>229</v>
      </c>
      <c r="G96" s="56" t="s">
        <v>515</v>
      </c>
      <c r="H96" s="82" t="s">
        <v>133</v>
      </c>
      <c r="I96" s="82"/>
      <c r="J96" s="56"/>
      <c r="K96" s="66">
        <v>43243</v>
      </c>
      <c r="L96" s="56" t="s">
        <v>230</v>
      </c>
      <c r="M96" s="55"/>
      <c r="N96" s="22"/>
      <c r="O96" s="47">
        <v>7898</v>
      </c>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6" customFormat="1" ht="38.25">
      <c r="A97" s="60">
        <v>5</v>
      </c>
      <c r="B97" s="33"/>
      <c r="C97" s="60" t="s">
        <v>645</v>
      </c>
      <c r="D97" s="56" t="s">
        <v>646</v>
      </c>
      <c r="E97" s="56" t="s">
        <v>647</v>
      </c>
      <c r="F97" s="56" t="s">
        <v>653</v>
      </c>
      <c r="G97" s="56" t="s">
        <v>652</v>
      </c>
      <c r="H97" s="82" t="s">
        <v>133</v>
      </c>
      <c r="I97" s="82"/>
      <c r="J97" s="56"/>
      <c r="K97" s="66">
        <v>43242</v>
      </c>
      <c r="L97" s="56" t="s">
        <v>651</v>
      </c>
      <c r="M97" s="55"/>
      <c r="N97" s="22"/>
      <c r="O97" s="47">
        <v>1094</v>
      </c>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7" customFormat="1" ht="49.5" customHeight="1">
      <c r="A98" s="60">
        <v>6</v>
      </c>
      <c r="B98" s="33"/>
      <c r="C98" s="60" t="s">
        <v>645</v>
      </c>
      <c r="D98" s="56" t="s">
        <v>646</v>
      </c>
      <c r="E98" s="56" t="s">
        <v>647</v>
      </c>
      <c r="F98" s="56" t="s">
        <v>648</v>
      </c>
      <c r="G98" s="56" t="s">
        <v>649</v>
      </c>
      <c r="H98" s="82" t="s">
        <v>133</v>
      </c>
      <c r="I98" s="82"/>
      <c r="J98" s="56"/>
      <c r="K98" s="66">
        <v>43242</v>
      </c>
      <c r="L98" s="56" t="s">
        <v>650</v>
      </c>
      <c r="M98" s="55"/>
      <c r="N98" s="22"/>
      <c r="O98" s="47">
        <v>21884</v>
      </c>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43.5" customHeight="1">
      <c r="A99" s="60">
        <v>7</v>
      </c>
      <c r="B99" s="33"/>
      <c r="C99" s="60" t="s">
        <v>797</v>
      </c>
      <c r="D99" s="56" t="s">
        <v>798</v>
      </c>
      <c r="E99" s="56" t="s">
        <v>799</v>
      </c>
      <c r="F99" s="56" t="s">
        <v>800</v>
      </c>
      <c r="G99" s="56" t="s">
        <v>801</v>
      </c>
      <c r="H99" s="82" t="s">
        <v>133</v>
      </c>
      <c r="I99" s="82"/>
      <c r="J99" s="56"/>
      <c r="K99" s="66">
        <v>43368</v>
      </c>
      <c r="L99" s="56" t="s">
        <v>802</v>
      </c>
      <c r="M99" s="55"/>
      <c r="N99" s="22"/>
      <c r="O99" s="47">
        <v>50000</v>
      </c>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38.25">
      <c r="A100" s="60">
        <v>8</v>
      </c>
      <c r="B100" s="37"/>
      <c r="C100" s="60" t="s">
        <v>166</v>
      </c>
      <c r="D100" s="56" t="s">
        <v>167</v>
      </c>
      <c r="E100" s="56" t="s">
        <v>168</v>
      </c>
      <c r="F100" s="56" t="s">
        <v>169</v>
      </c>
      <c r="G100" s="76" t="s">
        <v>394</v>
      </c>
      <c r="H100" s="82" t="s">
        <v>133</v>
      </c>
      <c r="I100" s="82"/>
      <c r="J100" s="56"/>
      <c r="K100" s="66">
        <v>43181</v>
      </c>
      <c r="L100" s="56" t="s">
        <v>642</v>
      </c>
      <c r="M100" s="55"/>
      <c r="N100" s="22"/>
      <c r="O100" s="47">
        <v>5400</v>
      </c>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42" customHeight="1">
      <c r="A101" s="60">
        <v>9</v>
      </c>
      <c r="B101" s="38"/>
      <c r="C101" s="56" t="s">
        <v>244</v>
      </c>
      <c r="D101" s="56" t="s">
        <v>245</v>
      </c>
      <c r="E101" s="56" t="s">
        <v>246</v>
      </c>
      <c r="F101" s="56" t="s">
        <v>247</v>
      </c>
      <c r="G101" s="56" t="s">
        <v>395</v>
      </c>
      <c r="H101" s="82" t="s">
        <v>133</v>
      </c>
      <c r="I101" s="82"/>
      <c r="J101" s="56"/>
      <c r="K101" s="66">
        <v>43236</v>
      </c>
      <c r="L101" s="56" t="s">
        <v>516</v>
      </c>
      <c r="M101" s="55"/>
      <c r="N101" s="22"/>
      <c r="O101" s="47">
        <f>1618+500</f>
        <v>2118</v>
      </c>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51.75" customHeight="1">
      <c r="A102" s="60">
        <v>10</v>
      </c>
      <c r="B102" s="38"/>
      <c r="C102" s="56" t="s">
        <v>254</v>
      </c>
      <c r="D102" s="56" t="s">
        <v>255</v>
      </c>
      <c r="E102" s="56" t="s">
        <v>256</v>
      </c>
      <c r="F102" s="56" t="s">
        <v>257</v>
      </c>
      <c r="G102" s="56" t="s">
        <v>258</v>
      </c>
      <c r="H102" s="82" t="s">
        <v>133</v>
      </c>
      <c r="I102" s="82"/>
      <c r="J102" s="56"/>
      <c r="K102" s="66">
        <v>43181</v>
      </c>
      <c r="L102" s="56" t="s">
        <v>259</v>
      </c>
      <c r="M102" s="55"/>
      <c r="N102" s="22"/>
      <c r="O102" s="47">
        <v>24000</v>
      </c>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1.75" customHeight="1">
      <c r="A103" s="60">
        <v>11</v>
      </c>
      <c r="B103" s="38"/>
      <c r="C103" s="56" t="s">
        <v>260</v>
      </c>
      <c r="D103" s="56" t="s">
        <v>106</v>
      </c>
      <c r="E103" s="56" t="s">
        <v>261</v>
      </c>
      <c r="F103" s="56" t="s">
        <v>262</v>
      </c>
      <c r="G103" s="56" t="s">
        <v>804</v>
      </c>
      <c r="H103" s="82" t="s">
        <v>133</v>
      </c>
      <c r="I103" s="82"/>
      <c r="J103" s="56"/>
      <c r="K103" s="66">
        <v>43367</v>
      </c>
      <c r="L103" s="56" t="s">
        <v>803</v>
      </c>
      <c r="M103" s="55"/>
      <c r="N103" s="22"/>
      <c r="O103" s="47">
        <v>36000</v>
      </c>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1.75" customHeight="1">
      <c r="A104" s="60">
        <v>12</v>
      </c>
      <c r="B104" s="39"/>
      <c r="C104" s="60" t="s">
        <v>797</v>
      </c>
      <c r="D104" s="56" t="s">
        <v>798</v>
      </c>
      <c r="E104" s="56" t="s">
        <v>805</v>
      </c>
      <c r="F104" s="56" t="s">
        <v>806</v>
      </c>
      <c r="G104" s="56" t="s">
        <v>807</v>
      </c>
      <c r="H104" s="82" t="s">
        <v>133</v>
      </c>
      <c r="I104" s="82"/>
      <c r="J104" s="56"/>
      <c r="K104" s="66">
        <v>43368</v>
      </c>
      <c r="L104" s="56" t="s">
        <v>808</v>
      </c>
      <c r="M104" s="55"/>
      <c r="N104" s="22"/>
      <c r="O104" s="47">
        <v>40000</v>
      </c>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67.5" customHeight="1">
      <c r="A105" s="60">
        <v>13</v>
      </c>
      <c r="B105" s="39"/>
      <c r="C105" s="56" t="s">
        <v>809</v>
      </c>
      <c r="D105" s="56" t="s">
        <v>59</v>
      </c>
      <c r="E105" s="56" t="s">
        <v>810</v>
      </c>
      <c r="F105" s="56" t="s">
        <v>811</v>
      </c>
      <c r="G105" s="76" t="s">
        <v>1007</v>
      </c>
      <c r="H105" s="82" t="s">
        <v>133</v>
      </c>
      <c r="I105" s="82"/>
      <c r="J105" s="56"/>
      <c r="K105" s="66">
        <v>43368</v>
      </c>
      <c r="L105" s="56" t="s">
        <v>812</v>
      </c>
      <c r="M105" s="55"/>
      <c r="N105" s="22"/>
      <c r="O105" s="47">
        <v>1493</v>
      </c>
      <c r="P105" s="22"/>
      <c r="Q105" s="22">
        <v>37</v>
      </c>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51.75" customHeight="1">
      <c r="A106" s="60">
        <v>14</v>
      </c>
      <c r="B106" s="39"/>
      <c r="C106" s="56" t="s">
        <v>287</v>
      </c>
      <c r="D106" s="56" t="s">
        <v>288</v>
      </c>
      <c r="E106" s="56" t="s">
        <v>289</v>
      </c>
      <c r="F106" s="56" t="s">
        <v>290</v>
      </c>
      <c r="G106" s="56" t="s">
        <v>291</v>
      </c>
      <c r="H106" s="82" t="s">
        <v>133</v>
      </c>
      <c r="I106" s="82"/>
      <c r="J106" s="56"/>
      <c r="K106" s="66">
        <v>43243</v>
      </c>
      <c r="L106" s="56" t="s">
        <v>643</v>
      </c>
      <c r="M106" s="55"/>
      <c r="N106" s="22"/>
      <c r="O106" s="47">
        <v>208957</v>
      </c>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55.5" customHeight="1">
      <c r="A107" s="60">
        <v>15</v>
      </c>
      <c r="B107" s="38"/>
      <c r="C107" s="56" t="s">
        <v>293</v>
      </c>
      <c r="D107" s="56" t="s">
        <v>294</v>
      </c>
      <c r="E107" s="56" t="s">
        <v>295</v>
      </c>
      <c r="F107" s="56" t="s">
        <v>296</v>
      </c>
      <c r="G107" s="56" t="s">
        <v>818</v>
      </c>
      <c r="H107" s="82" t="s">
        <v>133</v>
      </c>
      <c r="I107" s="82"/>
      <c r="J107" s="56"/>
      <c r="K107" s="66">
        <v>42982</v>
      </c>
      <c r="L107" s="56" t="s">
        <v>297</v>
      </c>
      <c r="M107" s="55"/>
      <c r="N107" s="22"/>
      <c r="O107" s="47">
        <v>18000</v>
      </c>
      <c r="P107" s="22"/>
      <c r="Q107" s="22">
        <v>29</v>
      </c>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71.25" customHeight="1">
      <c r="A108" s="60">
        <v>16</v>
      </c>
      <c r="B108" s="39"/>
      <c r="C108" s="56" t="s">
        <v>419</v>
      </c>
      <c r="D108" s="56" t="s">
        <v>420</v>
      </c>
      <c r="E108" s="56" t="s">
        <v>421</v>
      </c>
      <c r="F108" s="74" t="s">
        <v>423</v>
      </c>
      <c r="G108" s="74" t="s">
        <v>424</v>
      </c>
      <c r="H108" s="82" t="s">
        <v>133</v>
      </c>
      <c r="I108" s="87"/>
      <c r="J108" s="56"/>
      <c r="K108" s="66">
        <v>43236</v>
      </c>
      <c r="L108" s="56" t="s">
        <v>425</v>
      </c>
      <c r="M108" s="104"/>
      <c r="N108" s="22"/>
      <c r="O108" s="47">
        <v>20000</v>
      </c>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51.75" customHeight="1">
      <c r="A109" s="60">
        <v>17</v>
      </c>
      <c r="B109" s="39"/>
      <c r="C109" s="56" t="s">
        <v>654</v>
      </c>
      <c r="D109" s="56" t="s">
        <v>655</v>
      </c>
      <c r="E109" s="56" t="s">
        <v>656</v>
      </c>
      <c r="F109" s="56" t="s">
        <v>657</v>
      </c>
      <c r="G109" s="56" t="s">
        <v>658</v>
      </c>
      <c r="H109" s="82" t="s">
        <v>133</v>
      </c>
      <c r="I109" s="82"/>
      <c r="J109" s="56"/>
      <c r="K109" s="66">
        <v>43252</v>
      </c>
      <c r="L109" s="56" t="s">
        <v>659</v>
      </c>
      <c r="M109" s="60"/>
      <c r="N109" s="22"/>
      <c r="O109" s="47">
        <v>2104</v>
      </c>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51.75" customHeight="1">
      <c r="A110" s="60">
        <v>18</v>
      </c>
      <c r="B110" s="39"/>
      <c r="C110" s="56" t="s">
        <v>426</v>
      </c>
      <c r="D110" s="56" t="s">
        <v>427</v>
      </c>
      <c r="E110" s="56" t="s">
        <v>422</v>
      </c>
      <c r="F110" s="56" t="s">
        <v>428</v>
      </c>
      <c r="G110" s="56" t="s">
        <v>429</v>
      </c>
      <c r="H110" s="63" t="s">
        <v>133</v>
      </c>
      <c r="I110" s="82"/>
      <c r="J110" s="64"/>
      <c r="K110" s="65">
        <v>43238</v>
      </c>
      <c r="L110" s="56" t="s">
        <v>644</v>
      </c>
      <c r="M110" s="105"/>
      <c r="N110" s="22"/>
      <c r="O110" s="47">
        <v>2000</v>
      </c>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51.75" customHeight="1">
      <c r="A111" s="60">
        <v>19</v>
      </c>
      <c r="B111" s="38"/>
      <c r="C111" s="56" t="s">
        <v>660</v>
      </c>
      <c r="D111" s="56" t="s">
        <v>661</v>
      </c>
      <c r="E111" s="56" t="s">
        <v>662</v>
      </c>
      <c r="F111" s="56" t="s">
        <v>663</v>
      </c>
      <c r="G111" s="56" t="s">
        <v>664</v>
      </c>
      <c r="H111" s="82" t="s">
        <v>133</v>
      </c>
      <c r="I111" s="63"/>
      <c r="J111" s="56"/>
      <c r="K111" s="66">
        <v>43164</v>
      </c>
      <c r="L111" s="56" t="s">
        <v>665</v>
      </c>
      <c r="M111" s="99"/>
      <c r="N111" s="22"/>
      <c r="O111" s="47">
        <v>30000</v>
      </c>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51.75" customHeight="1">
      <c r="A112" s="60">
        <v>20</v>
      </c>
      <c r="B112" s="38"/>
      <c r="C112" s="56" t="s">
        <v>813</v>
      </c>
      <c r="D112" s="56" t="s">
        <v>814</v>
      </c>
      <c r="E112" s="56" t="s">
        <v>815</v>
      </c>
      <c r="F112" s="56" t="s">
        <v>816</v>
      </c>
      <c r="G112" s="56" t="s">
        <v>819</v>
      </c>
      <c r="H112" s="82" t="s">
        <v>141</v>
      </c>
      <c r="I112" s="63"/>
      <c r="J112" s="56"/>
      <c r="K112" s="66">
        <v>43364</v>
      </c>
      <c r="L112" s="56" t="s">
        <v>817</v>
      </c>
      <c r="M112" s="99"/>
      <c r="N112" s="22"/>
      <c r="O112" s="47">
        <v>6800</v>
      </c>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51.75" customHeight="1">
      <c r="A113" s="60">
        <v>21</v>
      </c>
      <c r="B113" s="38"/>
      <c r="C113" s="56" t="s">
        <v>293</v>
      </c>
      <c r="D113" s="56" t="s">
        <v>828</v>
      </c>
      <c r="E113" s="56" t="s">
        <v>829</v>
      </c>
      <c r="F113" s="56" t="s">
        <v>830</v>
      </c>
      <c r="G113" s="56" t="s">
        <v>831</v>
      </c>
      <c r="H113" s="82" t="s">
        <v>141</v>
      </c>
      <c r="I113" s="63"/>
      <c r="J113" s="56"/>
      <c r="K113" s="66" t="s">
        <v>832</v>
      </c>
      <c r="L113" s="56" t="s">
        <v>833</v>
      </c>
      <c r="M113" s="99"/>
      <c r="N113" s="22"/>
      <c r="O113" s="47">
        <v>10850</v>
      </c>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51.75" customHeight="1">
      <c r="A114" s="60">
        <v>22</v>
      </c>
      <c r="B114" s="38"/>
      <c r="C114" s="56" t="s">
        <v>293</v>
      </c>
      <c r="D114" s="56" t="s">
        <v>828</v>
      </c>
      <c r="E114" s="56" t="s">
        <v>829</v>
      </c>
      <c r="F114" s="56" t="s">
        <v>834</v>
      </c>
      <c r="G114" s="56" t="s">
        <v>835</v>
      </c>
      <c r="H114" s="82" t="s">
        <v>141</v>
      </c>
      <c r="I114" s="63"/>
      <c r="J114" s="56"/>
      <c r="K114" s="66" t="s">
        <v>832</v>
      </c>
      <c r="L114" s="56" t="s">
        <v>836</v>
      </c>
      <c r="M114" s="99"/>
      <c r="N114" s="22"/>
      <c r="O114" s="47">
        <v>10600</v>
      </c>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51.75" customHeight="1">
      <c r="A115" s="60">
        <v>23</v>
      </c>
      <c r="B115" s="38"/>
      <c r="C115" s="56" t="s">
        <v>837</v>
      </c>
      <c r="D115" s="56" t="s">
        <v>838</v>
      </c>
      <c r="E115" s="56" t="s">
        <v>839</v>
      </c>
      <c r="F115" s="56" t="s">
        <v>840</v>
      </c>
      <c r="G115" s="56" t="s">
        <v>841</v>
      </c>
      <c r="H115" s="82" t="s">
        <v>141</v>
      </c>
      <c r="I115" s="63"/>
      <c r="J115" s="56"/>
      <c r="K115" s="66" t="s">
        <v>832</v>
      </c>
      <c r="L115" s="56" t="s">
        <v>842</v>
      </c>
      <c r="M115" s="99"/>
      <c r="N115" s="22"/>
      <c r="O115" s="47">
        <v>28130</v>
      </c>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51.75" customHeight="1">
      <c r="A116" s="60">
        <v>24</v>
      </c>
      <c r="B116" s="38"/>
      <c r="C116" s="56" t="s">
        <v>797</v>
      </c>
      <c r="D116" s="56" t="s">
        <v>864</v>
      </c>
      <c r="E116" s="56" t="s">
        <v>865</v>
      </c>
      <c r="F116" s="56" t="s">
        <v>866</v>
      </c>
      <c r="G116" s="56" t="s">
        <v>867</v>
      </c>
      <c r="H116" s="82" t="s">
        <v>141</v>
      </c>
      <c r="I116" s="63"/>
      <c r="J116" s="56"/>
      <c r="K116" s="66">
        <v>43678</v>
      </c>
      <c r="L116" s="56" t="s">
        <v>868</v>
      </c>
      <c r="M116" s="99"/>
      <c r="N116" s="22"/>
      <c r="O116" s="47">
        <v>28000</v>
      </c>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51.75" customHeight="1">
      <c r="A117" s="60">
        <v>25</v>
      </c>
      <c r="B117" s="38"/>
      <c r="C117" s="56" t="s">
        <v>660</v>
      </c>
      <c r="D117" s="56" t="s">
        <v>661</v>
      </c>
      <c r="E117" s="56" t="s">
        <v>662</v>
      </c>
      <c r="F117" s="56" t="s">
        <v>666</v>
      </c>
      <c r="G117" s="56" t="s">
        <v>667</v>
      </c>
      <c r="H117" s="82" t="s">
        <v>133</v>
      </c>
      <c r="I117" s="82"/>
      <c r="J117" s="56"/>
      <c r="K117" s="66">
        <v>43075</v>
      </c>
      <c r="L117" s="56" t="s">
        <v>668</v>
      </c>
      <c r="M117" s="99"/>
      <c r="N117" s="22"/>
      <c r="O117" s="47">
        <v>30000</v>
      </c>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27" customHeight="1">
      <c r="A118" s="60"/>
      <c r="B118" s="144" t="s">
        <v>60</v>
      </c>
      <c r="C118" s="145"/>
      <c r="D118" s="145"/>
      <c r="E118" s="145"/>
      <c r="F118" s="145"/>
      <c r="G118" s="78"/>
      <c r="H118" s="117">
        <v>32</v>
      </c>
      <c r="I118" s="82"/>
      <c r="J118" s="81"/>
      <c r="K118" s="81"/>
      <c r="L118" s="81"/>
      <c r="M118" s="55"/>
      <c r="N118" s="32"/>
      <c r="O118" s="67">
        <f>SUM(O119:O150)</f>
        <v>2422906</v>
      </c>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28.5" customHeight="1">
      <c r="A119" s="60">
        <v>1</v>
      </c>
      <c r="B119" s="33"/>
      <c r="C119" s="56" t="s">
        <v>713</v>
      </c>
      <c r="D119" s="56" t="s">
        <v>714</v>
      </c>
      <c r="E119" s="56" t="s">
        <v>715</v>
      </c>
      <c r="F119" s="56" t="s">
        <v>716</v>
      </c>
      <c r="G119" s="56" t="s">
        <v>717</v>
      </c>
      <c r="H119" s="82" t="s">
        <v>133</v>
      </c>
      <c r="I119" s="86">
        <f>SUM(I120:I127)</f>
        <v>0</v>
      </c>
      <c r="J119" s="56"/>
      <c r="K119" s="66">
        <v>43202</v>
      </c>
      <c r="L119" s="56" t="s">
        <v>718</v>
      </c>
      <c r="M119" s="55"/>
      <c r="N119" s="32"/>
      <c r="O119" s="43">
        <v>29400</v>
      </c>
      <c r="P119" s="44"/>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10" customFormat="1" ht="47.25" customHeight="1">
      <c r="A120" s="60">
        <v>2</v>
      </c>
      <c r="B120" s="33"/>
      <c r="C120" s="60" t="s">
        <v>61</v>
      </c>
      <c r="D120" s="56" t="s">
        <v>62</v>
      </c>
      <c r="E120" s="56" t="s">
        <v>64</v>
      </c>
      <c r="F120" s="56" t="s">
        <v>63</v>
      </c>
      <c r="G120" s="56" t="s">
        <v>324</v>
      </c>
      <c r="H120" s="82" t="s">
        <v>133</v>
      </c>
      <c r="I120" s="82"/>
      <c r="J120" s="56"/>
      <c r="K120" s="66">
        <v>42927</v>
      </c>
      <c r="L120" s="56" t="s">
        <v>116</v>
      </c>
      <c r="M120" s="55"/>
      <c r="N120" s="20"/>
      <c r="O120" s="43">
        <v>7250</v>
      </c>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row>
    <row r="121" spans="1:115" s="10" customFormat="1" ht="50.25" customHeight="1">
      <c r="A121" s="60">
        <v>3</v>
      </c>
      <c r="B121" s="33"/>
      <c r="C121" s="60" t="s">
        <v>65</v>
      </c>
      <c r="D121" s="56" t="s">
        <v>66</v>
      </c>
      <c r="E121" s="56" t="s">
        <v>68</v>
      </c>
      <c r="F121" s="56" t="s">
        <v>67</v>
      </c>
      <c r="G121" s="56" t="s">
        <v>128</v>
      </c>
      <c r="H121" s="82" t="s">
        <v>133</v>
      </c>
      <c r="I121" s="82"/>
      <c r="J121" s="56"/>
      <c r="K121" s="66" t="s">
        <v>473</v>
      </c>
      <c r="L121" s="56" t="s">
        <v>117</v>
      </c>
      <c r="M121" s="55"/>
      <c r="N121" s="32"/>
      <c r="O121" s="49">
        <v>12250</v>
      </c>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c r="CD121" s="14"/>
      <c r="CE121" s="14"/>
      <c r="CF121" s="14"/>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row>
    <row r="122" spans="1:115" s="21" customFormat="1" ht="55.5" customHeight="1">
      <c r="A122" s="60">
        <v>4</v>
      </c>
      <c r="B122" s="33"/>
      <c r="C122" s="60" t="s">
        <v>69</v>
      </c>
      <c r="D122" s="56" t="s">
        <v>70</v>
      </c>
      <c r="E122" s="56" t="s">
        <v>72</v>
      </c>
      <c r="F122" s="56" t="s">
        <v>71</v>
      </c>
      <c r="G122" s="56" t="s">
        <v>129</v>
      </c>
      <c r="H122" s="82" t="s">
        <v>133</v>
      </c>
      <c r="I122" s="82"/>
      <c r="J122" s="56"/>
      <c r="K122" s="66">
        <v>43104</v>
      </c>
      <c r="L122" s="56" t="s">
        <v>115</v>
      </c>
      <c r="M122" s="55"/>
      <c r="N122" s="32"/>
      <c r="O122" s="43">
        <v>5000</v>
      </c>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row>
    <row r="123" spans="1:115" s="10" customFormat="1" ht="63.75" customHeight="1">
      <c r="A123" s="60">
        <v>5</v>
      </c>
      <c r="B123" s="33"/>
      <c r="C123" s="60" t="s">
        <v>73</v>
      </c>
      <c r="D123" s="56" t="s">
        <v>70</v>
      </c>
      <c r="E123" s="56" t="s">
        <v>72</v>
      </c>
      <c r="F123" s="56" t="s">
        <v>74</v>
      </c>
      <c r="G123" s="56" t="s">
        <v>130</v>
      </c>
      <c r="H123" s="82" t="s">
        <v>133</v>
      </c>
      <c r="I123" s="82"/>
      <c r="J123" s="56"/>
      <c r="K123" s="66">
        <v>43104</v>
      </c>
      <c r="L123" s="56" t="s">
        <v>113</v>
      </c>
      <c r="M123" s="55"/>
      <c r="N123" s="32"/>
      <c r="O123" s="43">
        <v>4600</v>
      </c>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c r="CD123" s="14"/>
      <c r="CE123" s="14"/>
      <c r="CF123" s="14"/>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row>
    <row r="124" spans="1:115" s="10" customFormat="1" ht="79.5" customHeight="1">
      <c r="A124" s="60">
        <v>6</v>
      </c>
      <c r="B124" s="33"/>
      <c r="C124" s="60" t="s">
        <v>75</v>
      </c>
      <c r="D124" s="56" t="s">
        <v>76</v>
      </c>
      <c r="E124" s="56" t="s">
        <v>72</v>
      </c>
      <c r="F124" s="56" t="s">
        <v>77</v>
      </c>
      <c r="G124" s="56" t="s">
        <v>131</v>
      </c>
      <c r="H124" s="82" t="s">
        <v>133</v>
      </c>
      <c r="I124" s="82"/>
      <c r="J124" s="56"/>
      <c r="K124" s="66">
        <v>43181</v>
      </c>
      <c r="L124" s="56" t="s">
        <v>114</v>
      </c>
      <c r="M124" s="55"/>
      <c r="N124" s="32"/>
      <c r="O124" s="43">
        <v>6000</v>
      </c>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row>
    <row r="125" spans="1:115" s="10" customFormat="1" ht="38.25">
      <c r="A125" s="60">
        <v>7</v>
      </c>
      <c r="B125" s="33"/>
      <c r="C125" s="56" t="s">
        <v>78</v>
      </c>
      <c r="D125" s="56" t="s">
        <v>79</v>
      </c>
      <c r="E125" s="56" t="s">
        <v>81</v>
      </c>
      <c r="F125" s="56" t="s">
        <v>80</v>
      </c>
      <c r="G125" s="56" t="s">
        <v>975</v>
      </c>
      <c r="H125" s="82" t="s">
        <v>133</v>
      </c>
      <c r="I125" s="82"/>
      <c r="J125" s="56"/>
      <c r="K125" s="66">
        <v>43033</v>
      </c>
      <c r="L125" s="56" t="s">
        <v>132</v>
      </c>
      <c r="M125" s="55"/>
      <c r="N125" s="24"/>
      <c r="O125" s="43">
        <v>2825</v>
      </c>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row>
    <row r="126" spans="1:115" s="10" customFormat="1" ht="72" customHeight="1">
      <c r="A126" s="60">
        <v>8</v>
      </c>
      <c r="B126" s="33"/>
      <c r="C126" s="60" t="s">
        <v>494</v>
      </c>
      <c r="D126" s="56" t="s">
        <v>495</v>
      </c>
      <c r="E126" s="56" t="s">
        <v>496</v>
      </c>
      <c r="F126" s="56" t="s">
        <v>497</v>
      </c>
      <c r="G126" s="56" t="s">
        <v>585</v>
      </c>
      <c r="H126" s="82" t="s">
        <v>133</v>
      </c>
      <c r="I126" s="82"/>
      <c r="J126" s="56"/>
      <c r="K126" s="66">
        <v>42940</v>
      </c>
      <c r="L126" s="56" t="s">
        <v>498</v>
      </c>
      <c r="M126" s="55"/>
      <c r="N126" s="32"/>
      <c r="O126" s="47">
        <v>627000</v>
      </c>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row>
    <row r="127" spans="1:115" s="25" customFormat="1" ht="74.25" customHeight="1">
      <c r="A127" s="60">
        <v>9</v>
      </c>
      <c r="B127" s="33"/>
      <c r="C127" s="60" t="s">
        <v>134</v>
      </c>
      <c r="D127" s="56" t="s">
        <v>135</v>
      </c>
      <c r="E127" s="56" t="s">
        <v>82</v>
      </c>
      <c r="F127" s="56" t="s">
        <v>136</v>
      </c>
      <c r="G127" s="56" t="s">
        <v>999</v>
      </c>
      <c r="H127" s="82" t="s">
        <v>133</v>
      </c>
      <c r="I127" s="82"/>
      <c r="J127" s="56"/>
      <c r="K127" s="66">
        <v>42617</v>
      </c>
      <c r="L127" s="56" t="s">
        <v>137</v>
      </c>
      <c r="M127" s="55"/>
      <c r="N127" s="32"/>
      <c r="O127" s="43">
        <v>8500</v>
      </c>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row>
    <row r="128" spans="1:115" s="10" customFormat="1" ht="48.75" customHeight="1">
      <c r="A128" s="60">
        <v>10</v>
      </c>
      <c r="B128" s="33"/>
      <c r="C128" s="73" t="s">
        <v>248</v>
      </c>
      <c r="D128" s="56" t="s">
        <v>249</v>
      </c>
      <c r="E128" s="56" t="s">
        <v>250</v>
      </c>
      <c r="F128" s="56" t="s">
        <v>251</v>
      </c>
      <c r="G128" s="56" t="s">
        <v>252</v>
      </c>
      <c r="H128" s="82" t="s">
        <v>133</v>
      </c>
      <c r="I128" s="82"/>
      <c r="J128" s="56"/>
      <c r="K128" s="66" t="s">
        <v>580</v>
      </c>
      <c r="L128" s="56" t="s">
        <v>253</v>
      </c>
      <c r="M128" s="55"/>
      <c r="N128" s="32"/>
      <c r="O128" s="43">
        <v>13000</v>
      </c>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row>
    <row r="129" spans="1:115" s="10" customFormat="1" ht="54.75" customHeight="1">
      <c r="A129" s="60">
        <v>11</v>
      </c>
      <c r="B129" s="37"/>
      <c r="C129" s="73" t="s">
        <v>232</v>
      </c>
      <c r="D129" s="56" t="s">
        <v>233</v>
      </c>
      <c r="E129" s="56" t="s">
        <v>234</v>
      </c>
      <c r="F129" s="56" t="s">
        <v>235</v>
      </c>
      <c r="G129" s="76" t="s">
        <v>325</v>
      </c>
      <c r="H129" s="82" t="s">
        <v>133</v>
      </c>
      <c r="I129" s="82"/>
      <c r="J129" s="56"/>
      <c r="K129" s="66">
        <v>43257</v>
      </c>
      <c r="L129" s="56" t="s">
        <v>326</v>
      </c>
      <c r="M129" s="55"/>
      <c r="N129" s="32"/>
      <c r="O129" s="43">
        <v>141275</v>
      </c>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row>
    <row r="130" spans="1:115" s="10" customFormat="1" ht="76.5" customHeight="1">
      <c r="A130" s="60">
        <v>12</v>
      </c>
      <c r="B130" s="37"/>
      <c r="C130" s="73" t="s">
        <v>232</v>
      </c>
      <c r="D130" s="56" t="s">
        <v>233</v>
      </c>
      <c r="E130" s="56" t="s">
        <v>712</v>
      </c>
      <c r="F130" s="56" t="s">
        <v>327</v>
      </c>
      <c r="G130" s="76" t="s">
        <v>328</v>
      </c>
      <c r="H130" s="82" t="s">
        <v>133</v>
      </c>
      <c r="I130" s="82"/>
      <c r="J130" s="56"/>
      <c r="K130" s="66">
        <v>43257</v>
      </c>
      <c r="L130" s="56" t="s">
        <v>329</v>
      </c>
      <c r="M130" s="55"/>
      <c r="N130" s="32"/>
      <c r="O130" s="43">
        <v>8217</v>
      </c>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row>
    <row r="131" spans="1:115" s="10" customFormat="1" ht="51" customHeight="1">
      <c r="A131" s="60">
        <v>13</v>
      </c>
      <c r="B131" s="37"/>
      <c r="C131" s="73" t="s">
        <v>232</v>
      </c>
      <c r="D131" s="56" t="s">
        <v>233</v>
      </c>
      <c r="E131" s="56" t="s">
        <v>330</v>
      </c>
      <c r="F131" s="56" t="s">
        <v>331</v>
      </c>
      <c r="G131" s="76" t="s">
        <v>332</v>
      </c>
      <c r="H131" s="82" t="s">
        <v>133</v>
      </c>
      <c r="I131" s="82"/>
      <c r="J131" s="56"/>
      <c r="K131" s="66">
        <v>43257</v>
      </c>
      <c r="L131" s="56" t="s">
        <v>333</v>
      </c>
      <c r="M131" s="55"/>
      <c r="N131" s="32"/>
      <c r="O131" s="43">
        <v>6235</v>
      </c>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row>
    <row r="132" spans="1:115" s="10" customFormat="1" ht="61.5" customHeight="1">
      <c r="A132" s="60">
        <v>14</v>
      </c>
      <c r="B132" s="37"/>
      <c r="C132" s="73" t="s">
        <v>232</v>
      </c>
      <c r="D132" s="56" t="s">
        <v>233</v>
      </c>
      <c r="E132" s="56" t="s">
        <v>334</v>
      </c>
      <c r="F132" s="56" t="s">
        <v>335</v>
      </c>
      <c r="G132" s="76" t="s">
        <v>337</v>
      </c>
      <c r="H132" s="82" t="s">
        <v>133</v>
      </c>
      <c r="I132" s="82"/>
      <c r="J132" s="56"/>
      <c r="K132" s="66">
        <v>43257</v>
      </c>
      <c r="L132" s="56" t="s">
        <v>336</v>
      </c>
      <c r="M132" s="55"/>
      <c r="N132" s="32"/>
      <c r="O132" s="46">
        <v>18923</v>
      </c>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row>
    <row r="133" spans="1:115" s="10" customFormat="1" ht="60.75" customHeight="1">
      <c r="A133" s="60">
        <v>15</v>
      </c>
      <c r="B133" s="37"/>
      <c r="C133" s="73" t="s">
        <v>232</v>
      </c>
      <c r="D133" s="56" t="s">
        <v>581</v>
      </c>
      <c r="E133" s="56" t="s">
        <v>582</v>
      </c>
      <c r="F133" s="56" t="s">
        <v>583</v>
      </c>
      <c r="G133" s="76" t="s">
        <v>974</v>
      </c>
      <c r="H133" s="82" t="s">
        <v>133</v>
      </c>
      <c r="I133" s="82"/>
      <c r="J133" s="56"/>
      <c r="K133" s="66">
        <v>43257</v>
      </c>
      <c r="L133" s="56" t="s">
        <v>584</v>
      </c>
      <c r="M133" s="55"/>
      <c r="N133" s="32"/>
      <c r="O133" s="43">
        <v>53755</v>
      </c>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row>
    <row r="134" spans="1:115" s="10" customFormat="1" ht="68.25" customHeight="1">
      <c r="A134" s="60">
        <v>16</v>
      </c>
      <c r="B134" s="33"/>
      <c r="C134" s="73" t="s">
        <v>55</v>
      </c>
      <c r="D134" s="56" t="s">
        <v>112</v>
      </c>
      <c r="E134" s="56" t="s">
        <v>338</v>
      </c>
      <c r="F134" s="56" t="s">
        <v>339</v>
      </c>
      <c r="G134" s="56" t="s">
        <v>340</v>
      </c>
      <c r="H134" s="82" t="s">
        <v>133</v>
      </c>
      <c r="I134" s="82"/>
      <c r="J134" s="56"/>
      <c r="K134" s="66">
        <v>43104</v>
      </c>
      <c r="L134" s="56" t="s">
        <v>341</v>
      </c>
      <c r="M134" s="55"/>
      <c r="N134" s="32"/>
      <c r="O134" s="43">
        <v>10000</v>
      </c>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row>
    <row r="135" spans="1:115" s="10" customFormat="1" ht="61.5" customHeight="1">
      <c r="A135" s="60">
        <v>17</v>
      </c>
      <c r="B135" s="33"/>
      <c r="C135" s="73" t="s">
        <v>500</v>
      </c>
      <c r="D135" s="56" t="s">
        <v>501</v>
      </c>
      <c r="E135" s="56" t="s">
        <v>502</v>
      </c>
      <c r="F135" s="56" t="s">
        <v>503</v>
      </c>
      <c r="G135" s="56" t="s">
        <v>506</v>
      </c>
      <c r="H135" s="82" t="s">
        <v>133</v>
      </c>
      <c r="I135" s="82"/>
      <c r="J135" s="56"/>
      <c r="K135" s="66">
        <v>43124</v>
      </c>
      <c r="L135" s="56" t="s">
        <v>504</v>
      </c>
      <c r="M135" s="55"/>
      <c r="N135" s="32"/>
      <c r="O135" s="43">
        <v>90275</v>
      </c>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row>
    <row r="136" spans="1:115" s="10" customFormat="1" ht="57" customHeight="1">
      <c r="A136" s="60">
        <v>18</v>
      </c>
      <c r="B136" s="33"/>
      <c r="C136" s="73" t="s">
        <v>500</v>
      </c>
      <c r="D136" s="56" t="s">
        <v>501</v>
      </c>
      <c r="E136" s="56" t="s">
        <v>502</v>
      </c>
      <c r="F136" s="56" t="s">
        <v>505</v>
      </c>
      <c r="G136" s="56" t="s">
        <v>507</v>
      </c>
      <c r="H136" s="82" t="s">
        <v>133</v>
      </c>
      <c r="I136" s="82"/>
      <c r="J136" s="56"/>
      <c r="K136" s="66">
        <v>43124</v>
      </c>
      <c r="L136" s="56" t="s">
        <v>508</v>
      </c>
      <c r="M136" s="55"/>
      <c r="N136" s="32"/>
      <c r="O136" s="43">
        <v>6880</v>
      </c>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row>
    <row r="137" spans="1:115" s="10" customFormat="1" ht="54" customHeight="1">
      <c r="A137" s="60">
        <v>19</v>
      </c>
      <c r="B137" s="33"/>
      <c r="C137" s="73" t="s">
        <v>998</v>
      </c>
      <c r="D137" s="56" t="s">
        <v>501</v>
      </c>
      <c r="E137" s="56" t="s">
        <v>502</v>
      </c>
      <c r="F137" s="56" t="s">
        <v>509</v>
      </c>
      <c r="G137" s="56" t="s">
        <v>1001</v>
      </c>
      <c r="H137" s="82" t="s">
        <v>133</v>
      </c>
      <c r="I137" s="82"/>
      <c r="J137" s="56"/>
      <c r="K137" s="66">
        <v>43124</v>
      </c>
      <c r="L137" s="56" t="s">
        <v>510</v>
      </c>
      <c r="M137" s="55"/>
      <c r="N137" s="32"/>
      <c r="O137" s="43">
        <v>4774</v>
      </c>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row>
    <row r="138" spans="1:115" s="10" customFormat="1" ht="54" customHeight="1">
      <c r="A138" s="60">
        <v>20</v>
      </c>
      <c r="B138" s="33"/>
      <c r="C138" s="73" t="s">
        <v>500</v>
      </c>
      <c r="D138" s="56" t="s">
        <v>501</v>
      </c>
      <c r="E138" s="56" t="s">
        <v>502</v>
      </c>
      <c r="F138" s="56" t="s">
        <v>511</v>
      </c>
      <c r="G138" s="56" t="s">
        <v>512</v>
      </c>
      <c r="H138" s="82" t="s">
        <v>133</v>
      </c>
      <c r="I138" s="82"/>
      <c r="J138" s="56"/>
      <c r="K138" s="66">
        <v>43124</v>
      </c>
      <c r="L138" s="56" t="s">
        <v>513</v>
      </c>
      <c r="M138" s="55"/>
      <c r="N138" s="32"/>
      <c r="O138" s="43">
        <v>4320</v>
      </c>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row>
    <row r="139" spans="1:115" s="10" customFormat="1" ht="71.25" customHeight="1">
      <c r="A139" s="60">
        <v>21</v>
      </c>
      <c r="B139" s="36"/>
      <c r="C139" s="74" t="s">
        <v>586</v>
      </c>
      <c r="D139" s="74" t="s">
        <v>587</v>
      </c>
      <c r="E139" s="56" t="s">
        <v>588</v>
      </c>
      <c r="F139" s="56" t="s">
        <v>589</v>
      </c>
      <c r="G139" s="74" t="s">
        <v>590</v>
      </c>
      <c r="H139" s="82" t="s">
        <v>133</v>
      </c>
      <c r="I139" s="82"/>
      <c r="J139" s="56"/>
      <c r="K139" s="66">
        <v>43161</v>
      </c>
      <c r="L139" s="56" t="s">
        <v>593</v>
      </c>
      <c r="M139" s="55"/>
      <c r="N139" s="14"/>
      <c r="O139" s="43">
        <v>9183</v>
      </c>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row>
    <row r="140" spans="1:115" s="10" customFormat="1" ht="71.25" customHeight="1">
      <c r="A140" s="60">
        <v>22</v>
      </c>
      <c r="B140" s="36"/>
      <c r="C140" s="74" t="s">
        <v>586</v>
      </c>
      <c r="D140" s="74" t="s">
        <v>587</v>
      </c>
      <c r="E140" s="56" t="s">
        <v>588</v>
      </c>
      <c r="F140" s="56" t="s">
        <v>591</v>
      </c>
      <c r="G140" s="56" t="s">
        <v>592</v>
      </c>
      <c r="H140" s="82" t="s">
        <v>133</v>
      </c>
      <c r="I140" s="82"/>
      <c r="J140" s="56"/>
      <c r="K140" s="66">
        <v>43161</v>
      </c>
      <c r="L140" s="56" t="s">
        <v>594</v>
      </c>
      <c r="M140" s="55"/>
      <c r="N140" s="14"/>
      <c r="O140" s="43">
        <v>824354</v>
      </c>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row>
    <row r="141" spans="1:115" s="10" customFormat="1" ht="71.25" customHeight="1">
      <c r="A141" s="60">
        <v>23</v>
      </c>
      <c r="B141" s="36"/>
      <c r="C141" s="74" t="s">
        <v>595</v>
      </c>
      <c r="D141" s="74" t="s">
        <v>596</v>
      </c>
      <c r="E141" s="56" t="s">
        <v>597</v>
      </c>
      <c r="F141" s="56" t="s">
        <v>598</v>
      </c>
      <c r="G141" s="56" t="s">
        <v>599</v>
      </c>
      <c r="H141" s="82" t="s">
        <v>133</v>
      </c>
      <c r="I141" s="82"/>
      <c r="J141" s="56"/>
      <c r="K141" s="66">
        <v>43035</v>
      </c>
      <c r="L141" s="56" t="s">
        <v>600</v>
      </c>
      <c r="M141" s="55"/>
      <c r="N141" s="14"/>
      <c r="O141" s="43">
        <v>156000</v>
      </c>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row>
    <row r="142" spans="1:115" s="10" customFormat="1" ht="71.25" customHeight="1">
      <c r="A142" s="60">
        <v>24</v>
      </c>
      <c r="B142" s="36"/>
      <c r="C142" s="74" t="s">
        <v>879</v>
      </c>
      <c r="D142" s="74" t="s">
        <v>880</v>
      </c>
      <c r="E142" s="56" t="s">
        <v>881</v>
      </c>
      <c r="F142" s="56" t="s">
        <v>882</v>
      </c>
      <c r="G142" s="56" t="s">
        <v>883</v>
      </c>
      <c r="H142" s="82" t="s">
        <v>141</v>
      </c>
      <c r="I142" s="82"/>
      <c r="J142" s="56"/>
      <c r="K142" s="66">
        <v>43467</v>
      </c>
      <c r="L142" s="56" t="s">
        <v>884</v>
      </c>
      <c r="M142" s="55"/>
      <c r="N142" s="14"/>
      <c r="O142" s="43">
        <v>10000</v>
      </c>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row>
    <row r="143" spans="1:115" s="10" customFormat="1" ht="71.25" customHeight="1">
      <c r="A143" s="60">
        <v>25</v>
      </c>
      <c r="B143" s="36"/>
      <c r="C143" s="74" t="s">
        <v>885</v>
      </c>
      <c r="D143" s="74" t="s">
        <v>886</v>
      </c>
      <c r="E143" s="56" t="s">
        <v>887</v>
      </c>
      <c r="F143" s="56" t="s">
        <v>888</v>
      </c>
      <c r="G143" s="56" t="s">
        <v>889</v>
      </c>
      <c r="H143" s="82" t="s">
        <v>141</v>
      </c>
      <c r="I143" s="82"/>
      <c r="J143" s="56"/>
      <c r="K143" s="66">
        <v>43467</v>
      </c>
      <c r="L143" s="56" t="s">
        <v>890</v>
      </c>
      <c r="M143" s="55"/>
      <c r="N143" s="14"/>
      <c r="O143" s="43">
        <v>31000</v>
      </c>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row>
    <row r="144" spans="1:115" s="10" customFormat="1" ht="71.25" customHeight="1">
      <c r="A144" s="60">
        <v>26</v>
      </c>
      <c r="B144" s="36"/>
      <c r="C144" s="74" t="s">
        <v>607</v>
      </c>
      <c r="D144" s="74" t="s">
        <v>601</v>
      </c>
      <c r="E144" s="56" t="s">
        <v>602</v>
      </c>
      <c r="F144" s="56" t="s">
        <v>603</v>
      </c>
      <c r="G144" s="56" t="s">
        <v>604</v>
      </c>
      <c r="H144" s="82" t="s">
        <v>133</v>
      </c>
      <c r="I144" s="82"/>
      <c r="J144" s="56"/>
      <c r="K144" s="66" t="s">
        <v>605</v>
      </c>
      <c r="L144" s="56" t="s">
        <v>606</v>
      </c>
      <c r="M144" s="55"/>
      <c r="N144" s="14"/>
      <c r="O144" s="43">
        <v>32141</v>
      </c>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row>
    <row r="145" spans="1:115" s="10" customFormat="1" ht="81.75" customHeight="1">
      <c r="A145" s="60">
        <v>27</v>
      </c>
      <c r="B145" s="36"/>
      <c r="C145" s="74" t="s">
        <v>922</v>
      </c>
      <c r="D145" s="74" t="s">
        <v>923</v>
      </c>
      <c r="E145" s="56" t="s">
        <v>924</v>
      </c>
      <c r="F145" s="56" t="s">
        <v>925</v>
      </c>
      <c r="G145" s="56" t="s">
        <v>926</v>
      </c>
      <c r="H145" s="82" t="s">
        <v>141</v>
      </c>
      <c r="I145" s="82"/>
      <c r="J145" s="56"/>
      <c r="K145" s="66" t="s">
        <v>927</v>
      </c>
      <c r="L145" s="56" t="s">
        <v>928</v>
      </c>
      <c r="M145" s="55"/>
      <c r="N145" s="14"/>
      <c r="O145" s="43">
        <v>175000</v>
      </c>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row>
    <row r="146" spans="1:115" s="10" customFormat="1" ht="71.25" customHeight="1">
      <c r="A146" s="60">
        <v>28</v>
      </c>
      <c r="B146" s="36"/>
      <c r="C146" s="74" t="s">
        <v>929</v>
      </c>
      <c r="D146" s="74" t="s">
        <v>930</v>
      </c>
      <c r="E146" s="56" t="s">
        <v>931</v>
      </c>
      <c r="F146" s="56" t="s">
        <v>932</v>
      </c>
      <c r="G146" s="56" t="s">
        <v>933</v>
      </c>
      <c r="H146" s="82" t="s">
        <v>141</v>
      </c>
      <c r="I146" s="82"/>
      <c r="J146" s="56"/>
      <c r="K146" s="66" t="s">
        <v>927</v>
      </c>
      <c r="L146" s="56" t="s">
        <v>934</v>
      </c>
      <c r="M146" s="55"/>
      <c r="N146" s="14"/>
      <c r="O146" s="43">
        <v>28500</v>
      </c>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row>
    <row r="147" spans="1:115" s="10" customFormat="1" ht="71.25" customHeight="1">
      <c r="A147" s="60">
        <v>29</v>
      </c>
      <c r="B147" s="36"/>
      <c r="C147" s="74" t="s">
        <v>935</v>
      </c>
      <c r="D147" s="74" t="s">
        <v>936</v>
      </c>
      <c r="E147" s="56" t="s">
        <v>937</v>
      </c>
      <c r="F147" s="56" t="s">
        <v>938</v>
      </c>
      <c r="G147" s="56" t="s">
        <v>939</v>
      </c>
      <c r="H147" s="82" t="s">
        <v>133</v>
      </c>
      <c r="I147" s="82"/>
      <c r="J147" s="56"/>
      <c r="K147" s="66" t="s">
        <v>927</v>
      </c>
      <c r="L147" s="56" t="s">
        <v>940</v>
      </c>
      <c r="M147" s="55"/>
      <c r="N147" s="14"/>
      <c r="O147" s="43">
        <v>13000</v>
      </c>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row>
    <row r="148" spans="1:115" s="10" customFormat="1" ht="71.25" customHeight="1">
      <c r="A148" s="60">
        <v>30</v>
      </c>
      <c r="B148" s="36"/>
      <c r="C148" s="74" t="s">
        <v>963</v>
      </c>
      <c r="D148" s="74" t="s">
        <v>964</v>
      </c>
      <c r="E148" s="56" t="s">
        <v>965</v>
      </c>
      <c r="F148" s="56" t="s">
        <v>966</v>
      </c>
      <c r="G148" s="56" t="s">
        <v>967</v>
      </c>
      <c r="H148" s="82" t="s">
        <v>141</v>
      </c>
      <c r="I148" s="82"/>
      <c r="J148" s="56"/>
      <c r="K148" s="66">
        <v>43745</v>
      </c>
      <c r="L148" s="56" t="s">
        <v>968</v>
      </c>
      <c r="M148" s="55"/>
      <c r="N148" s="14"/>
      <c r="O148" s="43">
        <v>62000</v>
      </c>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row>
    <row r="149" spans="1:115" s="10" customFormat="1" ht="71.25" customHeight="1">
      <c r="A149" s="60">
        <v>31</v>
      </c>
      <c r="B149" s="55"/>
      <c r="C149" s="56" t="s">
        <v>969</v>
      </c>
      <c r="D149" s="56" t="s">
        <v>970</v>
      </c>
      <c r="E149" s="56" t="s">
        <v>971</v>
      </c>
      <c r="F149" s="56" t="s">
        <v>972</v>
      </c>
      <c r="G149" s="56" t="s">
        <v>1000</v>
      </c>
      <c r="H149" s="56" t="s">
        <v>141</v>
      </c>
      <c r="I149" s="56"/>
      <c r="J149" s="56"/>
      <c r="K149" s="66">
        <v>43592</v>
      </c>
      <c r="L149" s="56" t="s">
        <v>973</v>
      </c>
      <c r="M149" s="55"/>
      <c r="N149" s="118"/>
      <c r="O149" s="119">
        <v>14625</v>
      </c>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row>
    <row r="150" spans="1:115" s="10" customFormat="1" ht="91.5" customHeight="1">
      <c r="A150" s="60">
        <v>32</v>
      </c>
      <c r="B150" s="55"/>
      <c r="C150" s="56" t="s">
        <v>992</v>
      </c>
      <c r="D150" s="56" t="s">
        <v>993</v>
      </c>
      <c r="E150" s="56" t="s">
        <v>994</v>
      </c>
      <c r="F150" s="56" t="s">
        <v>995</v>
      </c>
      <c r="G150" s="56" t="s">
        <v>996</v>
      </c>
      <c r="H150" s="56" t="s">
        <v>141</v>
      </c>
      <c r="I150" s="56"/>
      <c r="J150" s="56"/>
      <c r="K150" s="66">
        <v>43504</v>
      </c>
      <c r="L150" s="56" t="s">
        <v>997</v>
      </c>
      <c r="M150" s="55"/>
      <c r="N150" s="118"/>
      <c r="O150" s="119">
        <v>6624</v>
      </c>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row>
    <row r="151" spans="1:115" s="10" customFormat="1" ht="27.75" customHeight="1">
      <c r="A151" s="60"/>
      <c r="B151" s="123" t="s">
        <v>83</v>
      </c>
      <c r="C151" s="124"/>
      <c r="D151" s="124"/>
      <c r="E151" s="124"/>
      <c r="F151" s="124"/>
      <c r="G151" s="125"/>
      <c r="H151" s="86">
        <v>2</v>
      </c>
      <c r="I151" s="82"/>
      <c r="J151" s="90">
        <v>1</v>
      </c>
      <c r="K151" s="60"/>
      <c r="L151" s="60"/>
      <c r="M151" s="55"/>
      <c r="N151" s="24"/>
      <c r="O151" s="46">
        <f>SUM(O152:O154)</f>
        <v>360380</v>
      </c>
      <c r="P151" s="14"/>
      <c r="Q151" s="14"/>
      <c r="R151" s="14"/>
      <c r="S151" s="14"/>
      <c r="T151" s="14">
        <v>0</v>
      </c>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row>
    <row r="152" spans="1:115" s="10" customFormat="1" ht="31.5" customHeight="1">
      <c r="A152" s="69">
        <v>1</v>
      </c>
      <c r="B152" s="33"/>
      <c r="C152" s="60" t="s">
        <v>899</v>
      </c>
      <c r="D152" s="56" t="s">
        <v>900</v>
      </c>
      <c r="E152" s="56" t="s">
        <v>911</v>
      </c>
      <c r="F152" s="56" t="s">
        <v>901</v>
      </c>
      <c r="G152" s="56" t="s">
        <v>902</v>
      </c>
      <c r="H152" s="82" t="s">
        <v>141</v>
      </c>
      <c r="I152" s="82"/>
      <c r="J152" s="56"/>
      <c r="K152" s="66" t="s">
        <v>912</v>
      </c>
      <c r="L152" s="56" t="s">
        <v>913</v>
      </c>
      <c r="M152" s="55"/>
      <c r="N152" s="24"/>
      <c r="O152" s="47">
        <v>250000</v>
      </c>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row>
    <row r="153" spans="1:115" s="28" customFormat="1" ht="51.75" customHeight="1">
      <c r="A153" s="69">
        <v>2</v>
      </c>
      <c r="B153" s="33"/>
      <c r="C153" s="60" t="s">
        <v>720</v>
      </c>
      <c r="D153" s="56" t="s">
        <v>518</v>
      </c>
      <c r="E153" s="56" t="s">
        <v>780</v>
      </c>
      <c r="F153" s="56" t="s">
        <v>721</v>
      </c>
      <c r="G153" s="56" t="s">
        <v>723</v>
      </c>
      <c r="H153" s="82" t="s">
        <v>141</v>
      </c>
      <c r="I153" s="82"/>
      <c r="J153" s="56"/>
      <c r="K153" s="66">
        <v>43271</v>
      </c>
      <c r="L153" s="56" t="s">
        <v>722</v>
      </c>
      <c r="M153" s="55"/>
      <c r="N153" s="24"/>
      <c r="O153" s="47">
        <v>86630</v>
      </c>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row>
    <row r="154" spans="1:115" s="25" customFormat="1" ht="58.5" customHeight="1">
      <c r="A154" s="69">
        <v>3</v>
      </c>
      <c r="B154" s="33"/>
      <c r="C154" s="60" t="s">
        <v>517</v>
      </c>
      <c r="D154" s="56" t="s">
        <v>518</v>
      </c>
      <c r="E154" s="56" t="s">
        <v>779</v>
      </c>
      <c r="F154" s="56" t="s">
        <v>519</v>
      </c>
      <c r="G154" s="56" t="s">
        <v>521</v>
      </c>
      <c r="H154" s="82"/>
      <c r="I154" s="82"/>
      <c r="J154" s="56" t="s">
        <v>133</v>
      </c>
      <c r="K154" s="66">
        <v>42962</v>
      </c>
      <c r="L154" s="56" t="s">
        <v>520</v>
      </c>
      <c r="M154" s="55"/>
      <c r="N154" s="24"/>
      <c r="O154" s="47">
        <v>23750</v>
      </c>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row>
    <row r="155" spans="1:115" s="25" customFormat="1" ht="28.5" customHeight="1">
      <c r="A155" s="69"/>
      <c r="B155" s="123" t="s">
        <v>84</v>
      </c>
      <c r="C155" s="124"/>
      <c r="D155" s="124"/>
      <c r="E155" s="124"/>
      <c r="F155" s="124"/>
      <c r="G155" s="125"/>
      <c r="H155" s="88">
        <v>29</v>
      </c>
      <c r="I155" s="82"/>
      <c r="J155" s="90">
        <v>1</v>
      </c>
      <c r="K155" s="60"/>
      <c r="L155" s="60"/>
      <c r="M155" s="106"/>
      <c r="N155" s="24"/>
      <c r="O155" s="59">
        <f>SUM(O156:O185)</f>
        <v>1617436</v>
      </c>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row>
    <row r="156" spans="1:115" s="25" customFormat="1" ht="41.25" customHeight="1">
      <c r="A156" s="69">
        <v>1</v>
      </c>
      <c r="B156" s="40"/>
      <c r="C156" s="75" t="s">
        <v>199</v>
      </c>
      <c r="D156" s="75" t="s">
        <v>200</v>
      </c>
      <c r="E156" s="75" t="s">
        <v>201</v>
      </c>
      <c r="F156" s="75" t="s">
        <v>202</v>
      </c>
      <c r="G156" s="79" t="s">
        <v>1002</v>
      </c>
      <c r="H156" s="89" t="s">
        <v>133</v>
      </c>
      <c r="I156" s="88">
        <f>SUM(I160:I167)</f>
        <v>0</v>
      </c>
      <c r="J156" s="69"/>
      <c r="K156" s="96">
        <v>43016</v>
      </c>
      <c r="L156" s="56" t="s">
        <v>203</v>
      </c>
      <c r="M156" s="106"/>
      <c r="N156" s="24"/>
      <c r="O156" s="47">
        <v>14600</v>
      </c>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row>
    <row r="157" spans="1:115" s="28" customFormat="1" ht="59.25" customHeight="1">
      <c r="A157" s="69">
        <v>2</v>
      </c>
      <c r="B157" s="40"/>
      <c r="C157" s="75" t="s">
        <v>342</v>
      </c>
      <c r="D157" s="75" t="s">
        <v>343</v>
      </c>
      <c r="E157" s="75" t="s">
        <v>344</v>
      </c>
      <c r="F157" s="75" t="s">
        <v>345</v>
      </c>
      <c r="G157" s="79" t="s">
        <v>781</v>
      </c>
      <c r="H157" s="89" t="s">
        <v>133</v>
      </c>
      <c r="I157" s="89"/>
      <c r="J157" s="69"/>
      <c r="K157" s="96">
        <v>43102</v>
      </c>
      <c r="L157" s="56" t="s">
        <v>608</v>
      </c>
      <c r="M157" s="106"/>
      <c r="N157" s="24"/>
      <c r="O157" s="47">
        <v>8269</v>
      </c>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row>
    <row r="158" spans="1:115" s="25" customFormat="1" ht="49.5" customHeight="1">
      <c r="A158" s="109">
        <v>3</v>
      </c>
      <c r="B158" s="75"/>
      <c r="C158" s="75" t="s">
        <v>848</v>
      </c>
      <c r="D158" s="75" t="s">
        <v>849</v>
      </c>
      <c r="E158" s="56" t="s">
        <v>844</v>
      </c>
      <c r="F158" s="75" t="s">
        <v>845</v>
      </c>
      <c r="G158" s="79" t="s">
        <v>897</v>
      </c>
      <c r="H158" s="89" t="s">
        <v>133</v>
      </c>
      <c r="I158" s="89"/>
      <c r="J158" s="69"/>
      <c r="K158" s="96" t="s">
        <v>846</v>
      </c>
      <c r="L158" s="56" t="s">
        <v>847</v>
      </c>
      <c r="M158" s="55"/>
      <c r="N158" s="24"/>
      <c r="O158" s="47">
        <v>200</v>
      </c>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row>
    <row r="159" spans="1:115" s="25" customFormat="1" ht="46.5" customHeight="1">
      <c r="A159" s="69">
        <v>4</v>
      </c>
      <c r="B159" s="40"/>
      <c r="C159" s="75" t="s">
        <v>346</v>
      </c>
      <c r="D159" s="75" t="s">
        <v>347</v>
      </c>
      <c r="E159" s="56" t="s">
        <v>474</v>
      </c>
      <c r="F159" s="75" t="s">
        <v>348</v>
      </c>
      <c r="G159" s="79" t="s">
        <v>349</v>
      </c>
      <c r="H159" s="89" t="s">
        <v>133</v>
      </c>
      <c r="I159" s="89"/>
      <c r="J159" s="69"/>
      <c r="K159" s="96">
        <v>43251</v>
      </c>
      <c r="L159" s="56" t="s">
        <v>475</v>
      </c>
      <c r="M159" s="55"/>
      <c r="N159" s="24"/>
      <c r="O159" s="47">
        <f>5275+150</f>
        <v>5425</v>
      </c>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row>
    <row r="160" spans="1:115" s="28" customFormat="1" ht="45" customHeight="1">
      <c r="A160" s="69">
        <v>5</v>
      </c>
      <c r="B160" s="33"/>
      <c r="C160" s="60" t="s">
        <v>211</v>
      </c>
      <c r="D160" s="56" t="s">
        <v>212</v>
      </c>
      <c r="E160" s="56" t="s">
        <v>213</v>
      </c>
      <c r="F160" s="56" t="s">
        <v>214</v>
      </c>
      <c r="G160" s="56" t="s">
        <v>215</v>
      </c>
      <c r="H160" s="82" t="s">
        <v>133</v>
      </c>
      <c r="I160" s="82"/>
      <c r="J160" s="56"/>
      <c r="K160" s="66" t="s">
        <v>476</v>
      </c>
      <c r="L160" s="56" t="s">
        <v>216</v>
      </c>
      <c r="M160" s="55"/>
      <c r="N160" s="24"/>
      <c r="O160" s="47">
        <v>93160</v>
      </c>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row>
    <row r="161" spans="1:115" s="25" customFormat="1" ht="48.75" customHeight="1">
      <c r="A161" s="69">
        <v>6</v>
      </c>
      <c r="B161" s="33"/>
      <c r="C161" s="56" t="s">
        <v>237</v>
      </c>
      <c r="D161" s="56" t="s">
        <v>85</v>
      </c>
      <c r="E161" s="56" t="s">
        <v>86</v>
      </c>
      <c r="F161" s="56" t="s">
        <v>87</v>
      </c>
      <c r="G161" s="56" t="s">
        <v>1005</v>
      </c>
      <c r="H161" s="82" t="s">
        <v>133</v>
      </c>
      <c r="I161" s="82"/>
      <c r="J161" s="56"/>
      <c r="K161" s="66">
        <v>43250</v>
      </c>
      <c r="L161" s="56" t="s">
        <v>610</v>
      </c>
      <c r="M161" s="55"/>
      <c r="N161" s="24"/>
      <c r="O161" s="47">
        <v>21825</v>
      </c>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row>
    <row r="162" spans="1:115" s="25" customFormat="1" ht="49.5" customHeight="1">
      <c r="A162" s="69">
        <v>7</v>
      </c>
      <c r="B162" s="34"/>
      <c r="C162" s="60" t="s">
        <v>236</v>
      </c>
      <c r="D162" s="56" t="s">
        <v>217</v>
      </c>
      <c r="E162" s="56" t="s">
        <v>218</v>
      </c>
      <c r="F162" s="56" t="s">
        <v>219</v>
      </c>
      <c r="G162" s="56" t="s">
        <v>220</v>
      </c>
      <c r="H162" s="82" t="s">
        <v>133</v>
      </c>
      <c r="I162" s="82"/>
      <c r="J162" s="56"/>
      <c r="K162" s="66">
        <v>43125</v>
      </c>
      <c r="L162" s="56" t="s">
        <v>160</v>
      </c>
      <c r="M162" s="55"/>
      <c r="N162" s="24"/>
      <c r="O162" s="47">
        <v>38378</v>
      </c>
      <c r="P162" s="24"/>
      <c r="Q162" s="24"/>
      <c r="R162" s="24" t="s">
        <v>640</v>
      </c>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row>
    <row r="163" spans="1:115" s="25" customFormat="1" ht="62.25" customHeight="1">
      <c r="A163" s="69">
        <v>8</v>
      </c>
      <c r="B163" s="34"/>
      <c r="C163" s="60" t="s">
        <v>89</v>
      </c>
      <c r="D163" s="56" t="s">
        <v>88</v>
      </c>
      <c r="E163" s="56" t="s">
        <v>91</v>
      </c>
      <c r="F163" s="56" t="s">
        <v>90</v>
      </c>
      <c r="G163" s="56" t="s">
        <v>843</v>
      </c>
      <c r="H163" s="82" t="s">
        <v>133</v>
      </c>
      <c r="I163" s="82"/>
      <c r="J163" s="56"/>
      <c r="K163" s="66">
        <v>43259</v>
      </c>
      <c r="L163" s="56" t="s">
        <v>170</v>
      </c>
      <c r="M163" s="55"/>
      <c r="N163" s="24"/>
      <c r="O163" s="47">
        <v>7000</v>
      </c>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row>
    <row r="164" spans="1:115" s="17" customFormat="1" ht="63.75" customHeight="1">
      <c r="A164" s="69">
        <v>9</v>
      </c>
      <c r="B164" s="34"/>
      <c r="C164" s="60" t="s">
        <v>92</v>
      </c>
      <c r="D164" s="56" t="s">
        <v>93</v>
      </c>
      <c r="E164" s="56" t="s">
        <v>95</v>
      </c>
      <c r="F164" s="56" t="s">
        <v>94</v>
      </c>
      <c r="G164" s="56" t="s">
        <v>1003</v>
      </c>
      <c r="H164" s="82" t="s">
        <v>133</v>
      </c>
      <c r="I164" s="82"/>
      <c r="J164" s="56"/>
      <c r="K164" s="66">
        <v>43077</v>
      </c>
      <c r="L164" s="56" t="s">
        <v>1004</v>
      </c>
      <c r="M164" s="108"/>
      <c r="N164" s="31"/>
      <c r="O164" s="43">
        <v>79350</v>
      </c>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row>
    <row r="165" spans="1:115" s="17" customFormat="1" ht="63.75" customHeight="1">
      <c r="A165" s="69">
        <v>10</v>
      </c>
      <c r="B165" s="34"/>
      <c r="C165" s="60" t="s">
        <v>96</v>
      </c>
      <c r="D165" s="56" t="s">
        <v>97</v>
      </c>
      <c r="E165" s="56" t="s">
        <v>99</v>
      </c>
      <c r="F165" s="56" t="s">
        <v>98</v>
      </c>
      <c r="G165" s="56" t="s">
        <v>204</v>
      </c>
      <c r="H165" s="82" t="s">
        <v>133</v>
      </c>
      <c r="I165" s="82"/>
      <c r="J165" s="56"/>
      <c r="K165" s="66">
        <v>43034</v>
      </c>
      <c r="L165" s="56" t="s">
        <v>205</v>
      </c>
      <c r="M165" s="55"/>
      <c r="N165" s="14"/>
      <c r="O165" s="43">
        <v>6500</v>
      </c>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row>
    <row r="166" spans="1:115" s="17" customFormat="1" ht="63.75" customHeight="1">
      <c r="A166" s="69">
        <v>11</v>
      </c>
      <c r="B166" s="33"/>
      <c r="C166" s="60" t="s">
        <v>100</v>
      </c>
      <c r="D166" s="56" t="s">
        <v>101</v>
      </c>
      <c r="E166" s="56" t="s">
        <v>221</v>
      </c>
      <c r="F166" s="56" t="s">
        <v>609</v>
      </c>
      <c r="G166" s="56" t="s">
        <v>962</v>
      </c>
      <c r="H166" s="82" t="s">
        <v>133</v>
      </c>
      <c r="I166" s="82"/>
      <c r="J166" s="56"/>
      <c r="K166" s="66">
        <v>43239</v>
      </c>
      <c r="L166" s="56" t="s">
        <v>478</v>
      </c>
      <c r="M166" s="55"/>
      <c r="N166" s="14"/>
      <c r="O166" s="43">
        <v>22451</v>
      </c>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row>
    <row r="167" spans="1:115" s="17" customFormat="1" ht="63.75" customHeight="1">
      <c r="A167" s="69">
        <v>12</v>
      </c>
      <c r="B167" s="34"/>
      <c r="C167" s="60" t="s">
        <v>206</v>
      </c>
      <c r="D167" s="56" t="s">
        <v>207</v>
      </c>
      <c r="E167" s="56" t="s">
        <v>208</v>
      </c>
      <c r="F167" s="56" t="s">
        <v>209</v>
      </c>
      <c r="G167" s="56" t="s">
        <v>898</v>
      </c>
      <c r="H167" s="82" t="s">
        <v>133</v>
      </c>
      <c r="I167" s="82"/>
      <c r="J167" s="56"/>
      <c r="K167" s="66">
        <v>43273</v>
      </c>
      <c r="L167" s="56" t="s">
        <v>210</v>
      </c>
      <c r="M167" s="55"/>
      <c r="N167" s="14"/>
      <c r="O167" s="43">
        <v>1000</v>
      </c>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row>
    <row r="168" spans="1:115" s="17" customFormat="1" ht="63.75" customHeight="1">
      <c r="A168" s="69">
        <v>13</v>
      </c>
      <c r="B168" s="34"/>
      <c r="C168" s="56" t="s">
        <v>100</v>
      </c>
      <c r="D168" s="56" t="s">
        <v>225</v>
      </c>
      <c r="E168" s="56" t="s">
        <v>226</v>
      </c>
      <c r="F168" s="56" t="s">
        <v>227</v>
      </c>
      <c r="G168" s="56" t="s">
        <v>430</v>
      </c>
      <c r="H168" s="82" t="s">
        <v>133</v>
      </c>
      <c r="I168" s="82"/>
      <c r="J168" s="56"/>
      <c r="K168" s="66" t="s">
        <v>566</v>
      </c>
      <c r="L168" s="56" t="s">
        <v>480</v>
      </c>
      <c r="M168" s="55"/>
      <c r="N168" s="14"/>
      <c r="O168" s="43">
        <v>2100</v>
      </c>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row>
    <row r="169" spans="1:115" s="17" customFormat="1" ht="63.75" customHeight="1">
      <c r="A169" s="69">
        <v>14</v>
      </c>
      <c r="B169" s="34"/>
      <c r="C169" s="56" t="s">
        <v>350</v>
      </c>
      <c r="D169" s="56" t="s">
        <v>207</v>
      </c>
      <c r="E169" s="56" t="s">
        <v>351</v>
      </c>
      <c r="F169" s="56" t="s">
        <v>352</v>
      </c>
      <c r="G169" s="56" t="s">
        <v>353</v>
      </c>
      <c r="H169" s="82" t="s">
        <v>133</v>
      </c>
      <c r="I169" s="82"/>
      <c r="J169" s="56"/>
      <c r="K169" s="66">
        <v>43235</v>
      </c>
      <c r="L169" s="56" t="s">
        <v>354</v>
      </c>
      <c r="M169" s="55"/>
      <c r="N169" s="14"/>
      <c r="O169" s="43">
        <v>5000</v>
      </c>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row>
    <row r="170" spans="1:115" s="17" customFormat="1" ht="63.75" customHeight="1">
      <c r="A170" s="69">
        <v>15</v>
      </c>
      <c r="B170" s="34"/>
      <c r="C170" s="56" t="s">
        <v>355</v>
      </c>
      <c r="D170" s="56" t="s">
        <v>207</v>
      </c>
      <c r="E170" s="56" t="s">
        <v>351</v>
      </c>
      <c r="F170" s="56" t="s">
        <v>356</v>
      </c>
      <c r="G170" s="56" t="s">
        <v>353</v>
      </c>
      <c r="H170" s="82" t="s">
        <v>133</v>
      </c>
      <c r="I170" s="82"/>
      <c r="J170" s="56"/>
      <c r="K170" s="66">
        <v>43196</v>
      </c>
      <c r="L170" s="56" t="s">
        <v>357</v>
      </c>
      <c r="M170" s="55"/>
      <c r="N170" s="14"/>
      <c r="O170" s="43">
        <v>5000</v>
      </c>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row>
    <row r="171" spans="1:115" s="17" customFormat="1" ht="63.75" customHeight="1">
      <c r="A171" s="69">
        <v>16</v>
      </c>
      <c r="B171" s="34"/>
      <c r="C171" s="56" t="s">
        <v>358</v>
      </c>
      <c r="D171" s="56" t="s">
        <v>359</v>
      </c>
      <c r="E171" s="56" t="s">
        <v>360</v>
      </c>
      <c r="F171" s="56" t="s">
        <v>361</v>
      </c>
      <c r="G171" s="56" t="s">
        <v>362</v>
      </c>
      <c r="H171" s="82" t="s">
        <v>133</v>
      </c>
      <c r="I171" s="82"/>
      <c r="J171" s="56"/>
      <c r="K171" s="66">
        <v>43241</v>
      </c>
      <c r="L171" s="56" t="s">
        <v>481</v>
      </c>
      <c r="M171" s="55"/>
      <c r="N171" s="14"/>
      <c r="O171" s="43">
        <v>25200</v>
      </c>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row>
    <row r="172" spans="1:115" s="17" customFormat="1" ht="63.75" customHeight="1">
      <c r="A172" s="69">
        <v>17</v>
      </c>
      <c r="B172" s="34"/>
      <c r="C172" s="56" t="s">
        <v>484</v>
      </c>
      <c r="D172" s="56" t="s">
        <v>485</v>
      </c>
      <c r="E172" s="56" t="s">
        <v>486</v>
      </c>
      <c r="F172" s="56" t="s">
        <v>488</v>
      </c>
      <c r="G172" s="56" t="s">
        <v>487</v>
      </c>
      <c r="H172" s="82" t="s">
        <v>133</v>
      </c>
      <c r="I172" s="82"/>
      <c r="J172" s="56"/>
      <c r="K172" s="66">
        <v>43160</v>
      </c>
      <c r="L172" s="56" t="s">
        <v>490</v>
      </c>
      <c r="M172" s="55"/>
      <c r="N172" s="14"/>
      <c r="O172" s="43">
        <v>19000</v>
      </c>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row>
    <row r="173" spans="1:115" s="17" customFormat="1" ht="63.75" customHeight="1">
      <c r="A173" s="69">
        <v>18</v>
      </c>
      <c r="B173" s="34"/>
      <c r="C173" s="56" t="s">
        <v>491</v>
      </c>
      <c r="D173" s="56" t="s">
        <v>492</v>
      </c>
      <c r="E173" s="56" t="s">
        <v>523</v>
      </c>
      <c r="F173" s="56" t="s">
        <v>493</v>
      </c>
      <c r="G173" s="56" t="s">
        <v>522</v>
      </c>
      <c r="H173" s="82"/>
      <c r="I173" s="82"/>
      <c r="J173" s="56" t="s">
        <v>133</v>
      </c>
      <c r="K173" s="66">
        <v>43164</v>
      </c>
      <c r="L173" s="56" t="s">
        <v>616</v>
      </c>
      <c r="M173" s="55"/>
      <c r="N173" s="14"/>
      <c r="O173" s="43">
        <v>10400</v>
      </c>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row>
    <row r="174" spans="1:115" s="17" customFormat="1" ht="63.75" customHeight="1">
      <c r="A174" s="69">
        <v>19</v>
      </c>
      <c r="B174" s="34"/>
      <c r="C174" s="56" t="s">
        <v>286</v>
      </c>
      <c r="D174" s="56" t="s">
        <v>363</v>
      </c>
      <c r="E174" s="56" t="s">
        <v>736</v>
      </c>
      <c r="F174" s="56" t="s">
        <v>737</v>
      </c>
      <c r="G174" s="56" t="s">
        <v>724</v>
      </c>
      <c r="H174" s="82" t="s">
        <v>133</v>
      </c>
      <c r="I174" s="82"/>
      <c r="J174" s="56"/>
      <c r="K174" s="66">
        <v>43143</v>
      </c>
      <c r="L174" s="56" t="s">
        <v>738</v>
      </c>
      <c r="M174" s="55"/>
      <c r="N174" s="14"/>
      <c r="O174" s="43">
        <v>700</v>
      </c>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row>
    <row r="175" spans="1:115" s="17" customFormat="1" ht="63.75" customHeight="1">
      <c r="A175" s="69">
        <v>20</v>
      </c>
      <c r="B175" s="34"/>
      <c r="C175" s="56" t="s">
        <v>364</v>
      </c>
      <c r="D175" s="56" t="s">
        <v>102</v>
      </c>
      <c r="E175" s="56" t="s">
        <v>365</v>
      </c>
      <c r="F175" s="56" t="s">
        <v>366</v>
      </c>
      <c r="G175" s="56" t="s">
        <v>782</v>
      </c>
      <c r="H175" s="82" t="s">
        <v>133</v>
      </c>
      <c r="I175" s="82"/>
      <c r="J175" s="56"/>
      <c r="K175" s="66" t="s">
        <v>613</v>
      </c>
      <c r="L175" s="56" t="s">
        <v>367</v>
      </c>
      <c r="M175" s="55"/>
      <c r="N175" s="14"/>
      <c r="O175" s="43">
        <v>3000</v>
      </c>
      <c r="P175" s="14"/>
      <c r="Q175" s="31">
        <v>200</v>
      </c>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row>
    <row r="176" spans="1:115" s="17" customFormat="1" ht="78" customHeight="1">
      <c r="A176" s="69">
        <v>21</v>
      </c>
      <c r="B176" s="34"/>
      <c r="C176" s="56" t="s">
        <v>368</v>
      </c>
      <c r="D176" s="56" t="s">
        <v>369</v>
      </c>
      <c r="E176" s="56" t="s">
        <v>370</v>
      </c>
      <c r="F176" s="56" t="s">
        <v>371</v>
      </c>
      <c r="G176" s="56" t="s">
        <v>921</v>
      </c>
      <c r="H176" s="82" t="s">
        <v>133</v>
      </c>
      <c r="I176" s="82"/>
      <c r="J176" s="56"/>
      <c r="K176" s="66">
        <v>43743</v>
      </c>
      <c r="L176" s="56" t="s">
        <v>483</v>
      </c>
      <c r="M176" s="55"/>
      <c r="N176" s="14"/>
      <c r="O176" s="115">
        <v>10500</v>
      </c>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row>
    <row r="177" spans="1:115" s="17" customFormat="1" ht="63.75" customHeight="1">
      <c r="A177" s="69">
        <v>22</v>
      </c>
      <c r="B177" s="34"/>
      <c r="C177" s="56" t="s">
        <v>368</v>
      </c>
      <c r="D177" s="56" t="s">
        <v>369</v>
      </c>
      <c r="E177" s="56" t="s">
        <v>370</v>
      </c>
      <c r="F177" s="56" t="s">
        <v>372</v>
      </c>
      <c r="G177" s="56" t="s">
        <v>373</v>
      </c>
      <c r="H177" s="82" t="s">
        <v>133</v>
      </c>
      <c r="I177" s="82"/>
      <c r="J177" s="56"/>
      <c r="K177" s="66">
        <v>43132</v>
      </c>
      <c r="L177" s="56" t="s">
        <v>374</v>
      </c>
      <c r="M177" s="55"/>
      <c r="N177" s="14"/>
      <c r="O177" s="43">
        <v>610400</v>
      </c>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row>
    <row r="178" spans="1:115" s="17" customFormat="1" ht="63.75" customHeight="1">
      <c r="A178" s="69">
        <v>23</v>
      </c>
      <c r="B178" s="34"/>
      <c r="C178" s="56" t="s">
        <v>375</v>
      </c>
      <c r="D178" s="56" t="s">
        <v>376</v>
      </c>
      <c r="E178" s="76" t="s">
        <v>377</v>
      </c>
      <c r="F178" s="56" t="s">
        <v>378</v>
      </c>
      <c r="G178" s="56" t="s">
        <v>614</v>
      </c>
      <c r="H178" s="82" t="s">
        <v>133</v>
      </c>
      <c r="I178" s="82"/>
      <c r="J178" s="56"/>
      <c r="K178" s="66">
        <v>43229</v>
      </c>
      <c r="L178" s="56" t="s">
        <v>615</v>
      </c>
      <c r="M178" s="55"/>
      <c r="N178" s="14"/>
      <c r="O178" s="43">
        <v>566321</v>
      </c>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row>
    <row r="179" spans="1:115" s="17" customFormat="1" ht="63.75" customHeight="1">
      <c r="A179" s="69">
        <v>24</v>
      </c>
      <c r="B179" s="34"/>
      <c r="C179" s="56" t="s">
        <v>379</v>
      </c>
      <c r="D179" s="56" t="s">
        <v>102</v>
      </c>
      <c r="E179" s="56" t="s">
        <v>365</v>
      </c>
      <c r="F179" s="56" t="s">
        <v>380</v>
      </c>
      <c r="G179" s="56" t="s">
        <v>381</v>
      </c>
      <c r="H179" s="82" t="s">
        <v>133</v>
      </c>
      <c r="I179" s="82"/>
      <c r="J179" s="56"/>
      <c r="K179" s="66">
        <v>43161</v>
      </c>
      <c r="L179" s="56" t="s">
        <v>382</v>
      </c>
      <c r="M179" s="55"/>
      <c r="N179" s="14"/>
      <c r="O179" s="43">
        <v>5000</v>
      </c>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row>
    <row r="180" spans="1:115" s="17" customFormat="1" ht="57" customHeight="1">
      <c r="A180" s="69">
        <v>25</v>
      </c>
      <c r="B180" s="34"/>
      <c r="C180" s="56" t="s">
        <v>383</v>
      </c>
      <c r="D180" s="56" t="s">
        <v>101</v>
      </c>
      <c r="E180" s="56" t="s">
        <v>384</v>
      </c>
      <c r="F180" s="56" t="s">
        <v>385</v>
      </c>
      <c r="G180" s="56" t="s">
        <v>386</v>
      </c>
      <c r="H180" s="82" t="s">
        <v>133</v>
      </c>
      <c r="I180" s="82"/>
      <c r="J180" s="56"/>
      <c r="K180" s="66" t="s">
        <v>566</v>
      </c>
      <c r="L180" s="56" t="s">
        <v>387</v>
      </c>
      <c r="M180" s="55"/>
      <c r="N180" s="14"/>
      <c r="O180" s="110">
        <v>1090</v>
      </c>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row>
    <row r="181" spans="1:115" s="17" customFormat="1" ht="45" customHeight="1">
      <c r="A181" s="69">
        <v>26</v>
      </c>
      <c r="B181" s="34"/>
      <c r="C181" s="56" t="s">
        <v>725</v>
      </c>
      <c r="D181" s="56" t="s">
        <v>726</v>
      </c>
      <c r="E181" s="56" t="s">
        <v>727</v>
      </c>
      <c r="F181" s="56" t="s">
        <v>728</v>
      </c>
      <c r="G181" s="56" t="s">
        <v>733</v>
      </c>
      <c r="H181" s="82" t="s">
        <v>133</v>
      </c>
      <c r="I181" s="82"/>
      <c r="J181" s="56"/>
      <c r="K181" s="66">
        <v>43249</v>
      </c>
      <c r="L181" s="56" t="s">
        <v>729</v>
      </c>
      <c r="M181" s="55"/>
      <c r="N181" s="14"/>
      <c r="O181" s="43">
        <v>39000</v>
      </c>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row>
    <row r="182" spans="1:115" s="17" customFormat="1" ht="52.5" customHeight="1">
      <c r="A182" s="69">
        <v>27</v>
      </c>
      <c r="B182" s="34"/>
      <c r="C182" s="56" t="s">
        <v>730</v>
      </c>
      <c r="D182" s="56" t="s">
        <v>359</v>
      </c>
      <c r="E182" s="56" t="s">
        <v>731</v>
      </c>
      <c r="F182" s="56" t="s">
        <v>732</v>
      </c>
      <c r="G182" s="56" t="s">
        <v>734</v>
      </c>
      <c r="H182" s="82" t="s">
        <v>133</v>
      </c>
      <c r="I182" s="82"/>
      <c r="J182" s="56"/>
      <c r="K182" s="66">
        <v>43250</v>
      </c>
      <c r="L182" s="56" t="s">
        <v>735</v>
      </c>
      <c r="M182" s="55"/>
      <c r="N182" s="14"/>
      <c r="O182" s="43">
        <v>1029</v>
      </c>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row>
    <row r="183" spans="1:115" s="17" customFormat="1" ht="55.5" customHeight="1">
      <c r="A183" s="69">
        <v>28</v>
      </c>
      <c r="B183" s="34"/>
      <c r="C183" s="56" t="s">
        <v>891</v>
      </c>
      <c r="D183" s="56" t="s">
        <v>892</v>
      </c>
      <c r="E183" s="56" t="s">
        <v>893</v>
      </c>
      <c r="F183" s="56" t="s">
        <v>894</v>
      </c>
      <c r="G183" s="56" t="s">
        <v>895</v>
      </c>
      <c r="H183" s="82" t="s">
        <v>133</v>
      </c>
      <c r="I183" s="82"/>
      <c r="J183" s="56"/>
      <c r="K183" s="66" t="s">
        <v>896</v>
      </c>
      <c r="L183" s="56" t="s">
        <v>958</v>
      </c>
      <c r="M183" s="55"/>
      <c r="N183" s="14"/>
      <c r="O183" s="43">
        <v>500</v>
      </c>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row>
    <row r="184" spans="1:115" s="17" customFormat="1" ht="55.5" customHeight="1">
      <c r="A184" s="69">
        <v>29</v>
      </c>
      <c r="B184" s="34"/>
      <c r="C184" s="56" t="s">
        <v>211</v>
      </c>
      <c r="D184" s="56" t="s">
        <v>954</v>
      </c>
      <c r="E184" s="56" t="s">
        <v>955</v>
      </c>
      <c r="F184" s="56" t="s">
        <v>956</v>
      </c>
      <c r="G184" s="56" t="s">
        <v>957</v>
      </c>
      <c r="H184" s="82" t="s">
        <v>133</v>
      </c>
      <c r="I184" s="82"/>
      <c r="J184" s="56"/>
      <c r="K184" s="66">
        <v>43472</v>
      </c>
      <c r="L184" s="56" t="s">
        <v>959</v>
      </c>
      <c r="M184" s="55"/>
      <c r="N184" s="14"/>
      <c r="O184" s="43">
        <v>5038</v>
      </c>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row>
    <row r="185" spans="1:115" s="17" customFormat="1" ht="55.5" customHeight="1">
      <c r="A185" s="69">
        <v>30</v>
      </c>
      <c r="B185" s="34"/>
      <c r="C185" s="56" t="s">
        <v>388</v>
      </c>
      <c r="D185" s="56" t="s">
        <v>389</v>
      </c>
      <c r="E185" s="56" t="s">
        <v>390</v>
      </c>
      <c r="F185" s="56" t="s">
        <v>391</v>
      </c>
      <c r="G185" s="56" t="s">
        <v>392</v>
      </c>
      <c r="H185" s="82" t="s">
        <v>133</v>
      </c>
      <c r="I185" s="82"/>
      <c r="J185" s="56"/>
      <c r="K185" s="66">
        <v>43136</v>
      </c>
      <c r="L185" s="56" t="s">
        <v>393</v>
      </c>
      <c r="M185" s="55"/>
      <c r="N185" s="14"/>
      <c r="O185" s="43">
        <v>10000</v>
      </c>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row>
    <row r="186" spans="1:115" s="17" customFormat="1" ht="25.5" customHeight="1">
      <c r="A186" s="120" t="s">
        <v>108</v>
      </c>
      <c r="B186" s="121"/>
      <c r="C186" s="121"/>
      <c r="D186" s="121"/>
      <c r="E186" s="121"/>
      <c r="F186" s="121"/>
      <c r="G186" s="122"/>
      <c r="H186" s="90">
        <v>4</v>
      </c>
      <c r="I186" s="82">
        <v>0</v>
      </c>
      <c r="J186" s="90">
        <v>0</v>
      </c>
      <c r="K186" s="97"/>
      <c r="L186" s="97"/>
      <c r="M186" s="107"/>
      <c r="N186" s="4"/>
      <c r="O186" s="57">
        <f>SUM(O187:O190)</f>
        <v>222238</v>
      </c>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row>
    <row r="187" spans="1:115" s="12" customFormat="1" ht="41.25" customHeight="1">
      <c r="A187" s="104">
        <v>1</v>
      </c>
      <c r="B187" s="111"/>
      <c r="C187" s="60" t="s">
        <v>265</v>
      </c>
      <c r="D187" s="56" t="s">
        <v>266</v>
      </c>
      <c r="E187" s="56" t="s">
        <v>267</v>
      </c>
      <c r="F187" s="74" t="s">
        <v>268</v>
      </c>
      <c r="G187" s="56" t="s">
        <v>269</v>
      </c>
      <c r="H187" s="60" t="s">
        <v>133</v>
      </c>
      <c r="I187" s="90"/>
      <c r="J187" s="60"/>
      <c r="K187" s="62" t="s">
        <v>470</v>
      </c>
      <c r="L187" s="56" t="s">
        <v>270</v>
      </c>
      <c r="M187" s="55"/>
      <c r="N187" s="4"/>
      <c r="O187" s="43">
        <v>13000</v>
      </c>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row>
    <row r="188" spans="1:15" ht="39" customHeight="1">
      <c r="A188" s="104">
        <v>2</v>
      </c>
      <c r="B188" s="111"/>
      <c r="C188" s="60" t="s">
        <v>265</v>
      </c>
      <c r="D188" s="56" t="s">
        <v>266</v>
      </c>
      <c r="E188" s="56" t="s">
        <v>267</v>
      </c>
      <c r="F188" s="56" t="s">
        <v>271</v>
      </c>
      <c r="G188" s="56" t="s">
        <v>272</v>
      </c>
      <c r="H188" s="60" t="s">
        <v>133</v>
      </c>
      <c r="I188" s="60"/>
      <c r="J188" s="60"/>
      <c r="K188" s="62" t="s">
        <v>470</v>
      </c>
      <c r="L188" s="56" t="s">
        <v>273</v>
      </c>
      <c r="M188" s="55"/>
      <c r="O188" s="43">
        <v>40000</v>
      </c>
    </row>
    <row r="189" spans="1:15" ht="49.5" customHeight="1">
      <c r="A189" s="104">
        <v>3</v>
      </c>
      <c r="B189" s="112"/>
      <c r="C189" s="60" t="s">
        <v>869</v>
      </c>
      <c r="D189" s="56" t="s">
        <v>870</v>
      </c>
      <c r="E189" s="56" t="s">
        <v>871</v>
      </c>
      <c r="F189" s="56" t="s">
        <v>872</v>
      </c>
      <c r="G189" s="56" t="s">
        <v>875</v>
      </c>
      <c r="H189" s="60" t="s">
        <v>141</v>
      </c>
      <c r="I189" s="60"/>
      <c r="J189" s="60"/>
      <c r="K189" s="60" t="s">
        <v>873</v>
      </c>
      <c r="L189" s="56" t="s">
        <v>874</v>
      </c>
      <c r="M189" s="55"/>
      <c r="O189" s="43">
        <v>14208</v>
      </c>
    </row>
    <row r="190" spans="1:15" ht="51">
      <c r="A190" s="104">
        <v>4</v>
      </c>
      <c r="B190" s="112"/>
      <c r="C190" s="60" t="s">
        <v>869</v>
      </c>
      <c r="D190" s="56" t="s">
        <v>870</v>
      </c>
      <c r="E190" s="56" t="s">
        <v>871</v>
      </c>
      <c r="F190" s="56" t="s">
        <v>876</v>
      </c>
      <c r="G190" s="56" t="s">
        <v>877</v>
      </c>
      <c r="H190" s="60" t="s">
        <v>141</v>
      </c>
      <c r="I190" s="60"/>
      <c r="J190" s="60"/>
      <c r="K190" s="60" t="s">
        <v>873</v>
      </c>
      <c r="L190" s="56" t="s">
        <v>878</v>
      </c>
      <c r="M190" s="112"/>
      <c r="O190" s="114">
        <v>155030</v>
      </c>
    </row>
  </sheetData>
  <sheetProtection/>
  <mergeCells count="29">
    <mergeCell ref="L8:L10"/>
    <mergeCell ref="K7:M7"/>
    <mergeCell ref="M8:M10"/>
    <mergeCell ref="B151:G151"/>
    <mergeCell ref="B155:G155"/>
    <mergeCell ref="B118:F118"/>
    <mergeCell ref="E8:E10"/>
    <mergeCell ref="B56:G56"/>
    <mergeCell ref="K8:K10"/>
    <mergeCell ref="A3:E3"/>
    <mergeCell ref="A4:E4"/>
    <mergeCell ref="H4:M5"/>
    <mergeCell ref="H3:L3"/>
    <mergeCell ref="B12:C12"/>
    <mergeCell ref="B6:M6"/>
    <mergeCell ref="C8:C10"/>
    <mergeCell ref="D8:D10"/>
    <mergeCell ref="G8:J8"/>
    <mergeCell ref="D7:J7"/>
    <mergeCell ref="A186:G186"/>
    <mergeCell ref="A92:G92"/>
    <mergeCell ref="A74:G74"/>
    <mergeCell ref="A28:G28"/>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4"/>
  <rowBreaks count="2" manualBreakCount="2">
    <brk id="27" max="255" man="1"/>
    <brk id="102" max="19" man="1"/>
  </rowBreaks>
  <colBreaks count="1" manualBreakCount="1">
    <brk id="13"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cp:lastModifiedBy>
  <cp:lastPrinted>2019-04-05T06:57:48Z</cp:lastPrinted>
  <dcterms:created xsi:type="dcterms:W3CDTF">2015-03-03T05:11:17Z</dcterms:created>
  <dcterms:modified xsi:type="dcterms:W3CDTF">2019-09-04T07:28:25Z</dcterms:modified>
  <cp:category/>
  <cp:version/>
  <cp:contentType/>
  <cp:contentStatus/>
</cp:coreProperties>
</file>